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k_itoh.HAGISOL\Desktop\D2020-0922\テストフォルダ\24年03月\2024-0322\ibc_form_extension\"/>
    </mc:Choice>
  </mc:AlternateContent>
  <workbookProtection lockStructure="1"/>
  <bookViews>
    <workbookView xWindow="380" yWindow="-90" windowWidth="14460" windowHeight="12080"/>
  </bookViews>
  <sheets>
    <sheet name="申込書" sheetId="2" r:id="rId1"/>
    <sheet name="記入例 申込書" sheetId="5" r:id="rId2"/>
  </sheets>
  <definedNames>
    <definedName name="_xlnm.Print_Area" localSheetId="1">'記入例 申込書'!$A$1:$M$39</definedName>
    <definedName name="_xlnm.Print_Area" localSheetId="0">申込書!$A$1:$M$39</definedName>
  </definedNames>
  <calcPr calcId="162913"/>
</workbook>
</file>

<file path=xl/calcChain.xml><?xml version="1.0" encoding="utf-8"?>
<calcChain xmlns="http://schemas.openxmlformats.org/spreadsheetml/2006/main">
  <c r="O32" i="5" l="1"/>
  <c r="N32" i="5"/>
  <c r="O31" i="5"/>
  <c r="N31" i="5"/>
  <c r="O30" i="5"/>
  <c r="N30" i="5"/>
  <c r="O29" i="5"/>
  <c r="N29" i="5"/>
  <c r="O28" i="5"/>
  <c r="N28" i="5"/>
  <c r="O27" i="5"/>
  <c r="N27" i="5"/>
  <c r="O26" i="5"/>
  <c r="N26" i="5"/>
  <c r="O25" i="5"/>
  <c r="N25" i="5"/>
  <c r="O24" i="5"/>
  <c r="N24" i="5"/>
  <c r="G24" i="5"/>
  <c r="O23" i="5"/>
  <c r="Q24" i="5" s="1"/>
  <c r="N23" i="5"/>
  <c r="G24" i="2"/>
  <c r="O32" i="2"/>
  <c r="N32" i="2"/>
  <c r="O31" i="2"/>
  <c r="N31" i="2"/>
  <c r="O30" i="2"/>
  <c r="N30" i="2"/>
  <c r="O29" i="2"/>
  <c r="N29" i="2"/>
  <c r="O28" i="2"/>
  <c r="N28" i="2"/>
  <c r="O27" i="2"/>
  <c r="N27" i="2"/>
  <c r="O26" i="2"/>
  <c r="N26" i="2"/>
  <c r="O25" i="2"/>
  <c r="N25" i="2"/>
  <c r="O24" i="2"/>
  <c r="N24" i="2"/>
  <c r="O23" i="2"/>
  <c r="N23" i="2"/>
  <c r="Q28" i="5" l="1"/>
  <c r="S28" i="5" s="1"/>
  <c r="Q27" i="5"/>
  <c r="S27" i="5" s="1"/>
  <c r="Q23" i="5"/>
  <c r="S23" i="5" s="1"/>
  <c r="S24" i="5"/>
  <c r="P26" i="5"/>
  <c r="R26" i="5" s="1"/>
  <c r="P28" i="5"/>
  <c r="R28" i="5" s="1"/>
  <c r="P32" i="5"/>
  <c r="R32" i="5" s="1"/>
  <c r="P24" i="5"/>
  <c r="R24" i="5" s="1"/>
  <c r="Q32" i="5"/>
  <c r="S32" i="5" s="1"/>
  <c r="Q25" i="5"/>
  <c r="Q29" i="5"/>
  <c r="S29" i="5" s="1"/>
  <c r="Q30" i="5"/>
  <c r="S30" i="5" s="1"/>
  <c r="Q31" i="5"/>
  <c r="S31" i="5" s="1"/>
  <c r="P25" i="5"/>
  <c r="R25" i="5" s="1"/>
  <c r="P27" i="5"/>
  <c r="R27" i="5" s="1"/>
  <c r="P29" i="5"/>
  <c r="R29" i="5" s="1"/>
  <c r="P30" i="5"/>
  <c r="R30" i="5" s="1"/>
  <c r="P31" i="5"/>
  <c r="R31" i="5" s="1"/>
  <c r="P23" i="5"/>
  <c r="Q26" i="5"/>
  <c r="S26" i="5" s="1"/>
  <c r="Q29" i="2"/>
  <c r="S29" i="2" s="1"/>
  <c r="Q25" i="2"/>
  <c r="S25" i="2" s="1"/>
  <c r="Q24" i="2"/>
  <c r="S24" i="2" s="1"/>
  <c r="Q30" i="2"/>
  <c r="S30" i="2" s="1"/>
  <c r="Q28" i="2"/>
  <c r="S28" i="2" s="1"/>
  <c r="Q27" i="2"/>
  <c r="S27" i="2" s="1"/>
  <c r="Q23" i="2"/>
  <c r="S23" i="2" s="1"/>
  <c r="Q26" i="2"/>
  <c r="S26" i="2" s="1"/>
  <c r="Q31" i="2"/>
  <c r="S31" i="2" s="1"/>
  <c r="Q32" i="2"/>
  <c r="S32" i="2" s="1"/>
  <c r="P28" i="2"/>
  <c r="R28" i="2" s="1"/>
  <c r="P27" i="2"/>
  <c r="R27" i="2" s="1"/>
  <c r="P32" i="2"/>
  <c r="R32" i="2" s="1"/>
  <c r="P24" i="2"/>
  <c r="R24" i="2" s="1"/>
  <c r="P23" i="2"/>
  <c r="R23" i="2" s="1"/>
  <c r="P29" i="2"/>
  <c r="R29" i="2" s="1"/>
  <c r="P25" i="2"/>
  <c r="R25" i="2" s="1"/>
  <c r="P30" i="2"/>
  <c r="R30" i="2" s="1"/>
  <c r="P26" i="2"/>
  <c r="R26" i="2" s="1"/>
  <c r="P31" i="2"/>
  <c r="R31" i="2" s="1"/>
  <c r="Q22" i="5" l="1"/>
  <c r="D31" i="5" s="1"/>
  <c r="P22" i="5"/>
  <c r="D30" i="5" s="1"/>
  <c r="S25" i="5"/>
  <c r="S22" i="5" s="1"/>
  <c r="G31" i="5" s="1"/>
  <c r="R23" i="5"/>
  <c r="R22" i="5" s="1"/>
  <c r="G30" i="5" s="1"/>
  <c r="P22" i="2"/>
  <c r="D30" i="2" s="1"/>
  <c r="Q22" i="2"/>
  <c r="D31" i="2" s="1"/>
  <c r="S22" i="2"/>
  <c r="G31" i="2" s="1"/>
  <c r="R22" i="2"/>
  <c r="G30" i="2" s="1"/>
</calcChain>
</file>

<file path=xl/sharedStrings.xml><?xml version="1.0" encoding="utf-8"?>
<sst xmlns="http://schemas.openxmlformats.org/spreadsheetml/2006/main" count="113" uniqueCount="62">
  <si>
    <t>FA X：</t>
  </si>
  <si>
    <t>PCメール：</t>
  </si>
  <si>
    <t>　申込日：</t>
    <phoneticPr fontId="2"/>
  </si>
  <si>
    <t>　TEL：</t>
    <phoneticPr fontId="2"/>
  </si>
  <si>
    <t>本申込書によりご提供頂いたユーザー情報は、以下の目的において利用させて頂きます。
また、それらを実施する上で、弊社関係会社、外部協力会社に、ご提供頂いたユーザー情報を開示する場合があります。これらの場合、弊社は当該企業との間で機密保持契約書及び個人情報保護に関する
覚書を締結した上で、ご提供頂いたユーザー情報を提供させて頂きますので、ご了承頂けます様、お願い申し上げます。
　1   . ご購入頂いた弊社製品のサポートサービスの提供
　2   . ご購入頂いた弊社製品の契約更新案内
　3   . ご購入頂いた弊社製品を含む弊社製品のマーケティング活動、情報提供、開発を行う上での利用</t>
    <phoneticPr fontId="2"/>
  </si>
  <si>
    <t>上記アドレスにメールをお願いします。</t>
    <rPh sb="0" eb="2">
      <t>ジョウキ</t>
    </rPh>
    <rPh sb="12" eb="13">
      <t>ネガ</t>
    </rPh>
    <phoneticPr fontId="2"/>
  </si>
  <si>
    <t>メール：</t>
    <phoneticPr fontId="2"/>
  </si>
  <si>
    <t xml:space="preserve">管理者名： </t>
    <phoneticPr fontId="2"/>
  </si>
  <si>
    <t>⑦</t>
    <phoneticPr fontId="2"/>
  </si>
  <si>
    <t>⑨</t>
    <phoneticPr fontId="2"/>
  </si>
  <si>
    <t>　住所：</t>
    <phoneticPr fontId="2"/>
  </si>
  <si>
    <t>申し込み手順</t>
    <phoneticPr fontId="2"/>
  </si>
  <si>
    <t>申し込み記入欄</t>
    <rPh sb="0" eb="1">
      <t>モウ</t>
    </rPh>
    <rPh sb="2" eb="3">
      <t>コ</t>
    </rPh>
    <rPh sb="4" eb="6">
      <t>キニュウ</t>
    </rPh>
    <rPh sb="6" eb="7">
      <t>ラン</t>
    </rPh>
    <phoneticPr fontId="2"/>
  </si>
  <si>
    <t>ハギワラソリューションズ株式会社</t>
    <phoneticPr fontId="2"/>
  </si>
  <si>
    <t>certificate@hagisol.co.jp</t>
    <phoneticPr fontId="2"/>
  </si>
  <si>
    <t>萩原　太郎</t>
    <rPh sb="0" eb="2">
      <t>ハギワラ</t>
    </rPh>
    <rPh sb="3" eb="5">
      <t>タロウ</t>
    </rPh>
    <phoneticPr fontId="2"/>
  </si>
  <si>
    <t>460-0003 愛知県名古屋市中区錦2-5-12</t>
    <rPh sb="9" eb="12">
      <t>アイチケン</t>
    </rPh>
    <rPh sb="12" eb="16">
      <t>ナゴヤシ</t>
    </rPh>
    <rPh sb="16" eb="18">
      <t>ナカク</t>
    </rPh>
    <rPh sb="18" eb="19">
      <t>ニシキ</t>
    </rPh>
    <phoneticPr fontId="2"/>
  </si>
  <si>
    <t>052-223-xxxx</t>
    <phoneticPr fontId="2"/>
  </si>
  <si>
    <t>hagiwara_taro@xxxxxx.co.jp</t>
    <phoneticPr fontId="2"/>
  </si>
  <si>
    <r>
      <rPr>
        <u/>
        <sz val="10"/>
        <color theme="10"/>
        <rFont val="ＭＳ Ｐゴシック"/>
        <family val="3"/>
        <charset val="128"/>
      </rPr>
      <t>記入例</t>
    </r>
    <r>
      <rPr>
        <u/>
        <sz val="10"/>
        <color theme="10"/>
        <rFont val="Times New Roman"/>
        <family val="1"/>
      </rPr>
      <t xml:space="preserve"> </t>
    </r>
    <r>
      <rPr>
        <u/>
        <sz val="10"/>
        <color theme="10"/>
        <rFont val="ＭＳ Ｐゴシック"/>
        <family val="3"/>
        <charset val="128"/>
      </rPr>
      <t>申込書</t>
    </r>
    <rPh sb="0" eb="2">
      <t>キニュウ</t>
    </rPh>
    <rPh sb="2" eb="3">
      <t>レイ</t>
    </rPh>
    <rPh sb="4" eb="7">
      <t>モウシコミショ</t>
    </rPh>
    <phoneticPr fontId="2"/>
  </si>
  <si>
    <r>
      <t>【1】  ご利用者様情報　</t>
    </r>
    <r>
      <rPr>
        <b/>
        <sz val="11"/>
        <color rgb="FFFF0000"/>
        <rFont val="ＭＳ Ｐゴシック"/>
        <family val="3"/>
        <charset val="128"/>
        <scheme val="minor"/>
      </rPr>
      <t/>
    </r>
    <phoneticPr fontId="2"/>
  </si>
  <si>
    <t>②</t>
    <phoneticPr fontId="2"/>
  </si>
  <si>
    <t>　会社名：</t>
    <phoneticPr fontId="2"/>
  </si>
  <si>
    <t>　TEL：</t>
    <phoneticPr fontId="2"/>
  </si>
  <si>
    <t>　住所：</t>
    <phoneticPr fontId="2"/>
  </si>
  <si>
    <t>年</t>
    <phoneticPr fontId="2"/>
  </si>
  <si>
    <t>月</t>
    <phoneticPr fontId="2"/>
  </si>
  <si>
    <t>日</t>
    <phoneticPr fontId="2"/>
  </si>
  <si>
    <t xml:space="preserve">管理者名： </t>
    <phoneticPr fontId="2"/>
  </si>
  <si>
    <t>①</t>
    <phoneticPr fontId="2"/>
  </si>
  <si>
    <t>③</t>
    <phoneticPr fontId="2"/>
  </si>
  <si>
    <t>④</t>
    <phoneticPr fontId="2"/>
  </si>
  <si>
    <t>⑤</t>
    <phoneticPr fontId="2"/>
  </si>
  <si>
    <t>⑥</t>
    <phoneticPr fontId="2"/>
  </si>
  <si>
    <t>⑦</t>
    <phoneticPr fontId="2"/>
  </si>
  <si>
    <t>⑧</t>
    <phoneticPr fontId="2"/>
  </si>
  <si>
    <t>⑨</t>
    <phoneticPr fontId="2"/>
  </si>
  <si>
    <t>⑩</t>
    <phoneticPr fontId="2"/>
  </si>
  <si>
    <r>
      <rPr>
        <b/>
        <sz val="11"/>
        <color theme="1"/>
        <rFont val="ＭＳ Ｐゴシック"/>
        <family val="3"/>
        <charset val="128"/>
        <scheme val="minor"/>
      </rPr>
      <t>年間サポート番号 記入欄</t>
    </r>
    <r>
      <rPr>
        <sz val="9"/>
        <color theme="1"/>
        <rFont val="ＭＳ Ｐゴシック"/>
        <family val="3"/>
        <charset val="128"/>
        <scheme val="minor"/>
      </rPr>
      <t xml:space="preserve">
番号桁数：10桁　※先頭がIFC1S0の番号</t>
    </r>
    <rPh sb="0" eb="2">
      <t>ネンカン</t>
    </rPh>
    <rPh sb="6" eb="8">
      <t>バンゴウ</t>
    </rPh>
    <phoneticPr fontId="2"/>
  </si>
  <si>
    <t>⑦</t>
    <phoneticPr fontId="2"/>
  </si>
  <si>
    <t>⑩</t>
    <phoneticPr fontId="2"/>
  </si>
  <si>
    <r>
      <rPr>
        <b/>
        <sz val="11"/>
        <color theme="1"/>
        <rFont val="ＭＳ Ｐゴシック"/>
        <family val="3"/>
        <charset val="128"/>
        <scheme val="minor"/>
      </rPr>
      <t>デバイスライセンス番号(SU)記入欄</t>
    </r>
    <r>
      <rPr>
        <sz val="11"/>
        <color theme="1"/>
        <rFont val="ＭＳ Ｐゴシック"/>
        <family val="3"/>
        <charset val="128"/>
        <scheme val="minor"/>
      </rPr>
      <t xml:space="preserve">
</t>
    </r>
    <r>
      <rPr>
        <sz val="9"/>
        <color theme="1"/>
        <rFont val="ＭＳ Ｐゴシック"/>
        <family val="3"/>
        <charset val="128"/>
        <scheme val="minor"/>
      </rPr>
      <t>番号桁数：10桁　
※先頭がIFC1LS、IFC2LS、IFC3LSの番号</t>
    </r>
    <rPh sb="9" eb="11">
      <t>バンゴウ</t>
    </rPh>
    <rPh sb="15" eb="18">
      <t>キニュウラン</t>
    </rPh>
    <phoneticPr fontId="2"/>
  </si>
  <si>
    <t>部署名：</t>
    <rPh sb="0" eb="2">
      <t>ブショ</t>
    </rPh>
    <rPh sb="2" eb="3">
      <t>メイ</t>
    </rPh>
    <phoneticPr fontId="2"/>
  </si>
  <si>
    <t>※記入頂いたアカウント作成番号、年間サポート番号、デバイスライセンス番号を元に、本サービスで管理できる製品台数が表示されます。</t>
    <rPh sb="1" eb="3">
      <t>キニュウ</t>
    </rPh>
    <rPh sb="3" eb="4">
      <t>イタダ</t>
    </rPh>
    <rPh sb="11" eb="13">
      <t>サクセイ</t>
    </rPh>
    <rPh sb="13" eb="15">
      <t>バンゴウ</t>
    </rPh>
    <rPh sb="16" eb="18">
      <t>ネンカン</t>
    </rPh>
    <rPh sb="22" eb="24">
      <t>バンゴウ</t>
    </rPh>
    <rPh sb="34" eb="36">
      <t>バンゴウ</t>
    </rPh>
    <rPh sb="37" eb="38">
      <t>モト</t>
    </rPh>
    <rPh sb="40" eb="41">
      <t>ホン</t>
    </rPh>
    <rPh sb="46" eb="48">
      <t>カンリ</t>
    </rPh>
    <rPh sb="51" eb="53">
      <t>セイヒン</t>
    </rPh>
    <rPh sb="53" eb="55">
      <t>ダイスウ</t>
    </rPh>
    <rPh sb="56" eb="58">
      <t>ヒョウジ</t>
    </rPh>
    <phoneticPr fontId="2"/>
  </si>
  <si>
    <t>記入内容については、別シートの「記入例 申込書」を参考にしてください。</t>
    <rPh sb="0" eb="2">
      <t>キニュウ</t>
    </rPh>
    <rPh sb="2" eb="4">
      <t>ナイヨウ</t>
    </rPh>
    <rPh sb="10" eb="11">
      <t>ベツ</t>
    </rPh>
    <rPh sb="16" eb="18">
      <t>キニュウ</t>
    </rPh>
    <rPh sb="18" eb="19">
      <t>レイ</t>
    </rPh>
    <rPh sb="20" eb="23">
      <t>モウシコミショ</t>
    </rPh>
    <rPh sb="25" eb="27">
      <t>サンコウ</t>
    </rPh>
    <phoneticPr fontId="2"/>
  </si>
  <si>
    <t>　管理できるセキュリティUSB系　製品台数</t>
    <rPh sb="1" eb="3">
      <t>カンリ</t>
    </rPh>
    <rPh sb="15" eb="16">
      <t>ケイ</t>
    </rPh>
    <rPh sb="17" eb="19">
      <t>セイヒン</t>
    </rPh>
    <rPh sb="19" eb="21">
      <t>ダイスウ</t>
    </rPh>
    <phoneticPr fontId="2"/>
  </si>
  <si>
    <t>　管理できるワクチンUSB系　製品台数</t>
    <phoneticPr fontId="2"/>
  </si>
  <si>
    <r>
      <rPr>
        <b/>
        <sz val="11"/>
        <color theme="1"/>
        <rFont val="ＭＳ Ｐゴシック"/>
        <family val="3"/>
        <charset val="128"/>
        <scheme val="minor"/>
      </rPr>
      <t>デバイスライセンス番号(VU)記入欄</t>
    </r>
    <r>
      <rPr>
        <sz val="9"/>
        <color theme="1"/>
        <rFont val="ＭＳ Ｐゴシック"/>
        <family val="3"/>
        <charset val="128"/>
        <scheme val="minor"/>
      </rPr>
      <t xml:space="preserve">
番号桁数：10桁　
※先頭がIFC1LV、IFC2LV、IFC3LVの番号</t>
    </r>
    <phoneticPr fontId="2"/>
  </si>
  <si>
    <t>INFO BANKER クラウド サポート延長 申込書</t>
    <rPh sb="21" eb="23">
      <t>エンチョウ</t>
    </rPh>
    <phoneticPr fontId="2"/>
  </si>
  <si>
    <t>INFO BANKERクラウド
サポート延長申込書 送付先</t>
    <rPh sb="20" eb="22">
      <t>エンチョウ</t>
    </rPh>
    <rPh sb="24" eb="25">
      <t>ショ</t>
    </rPh>
    <rPh sb="26" eb="28">
      <t>ソウフ</t>
    </rPh>
    <rPh sb="28" eb="29">
      <t>サキ</t>
    </rPh>
    <phoneticPr fontId="2"/>
  </si>
  <si>
    <t>ご購入されたINFO BANKERクラウド 年間サポート費、デバイスライセンスに同封されている各種番号(紙)を記載してください。</t>
    <phoneticPr fontId="2"/>
  </si>
  <si>
    <t xml:space="preserve">【2】  申し込み情報 </t>
    <phoneticPr fontId="2"/>
  </si>
  <si>
    <t>ハギワラシステムエンジニア株式会社</t>
    <rPh sb="13" eb="15">
      <t>カブシキ</t>
    </rPh>
    <rPh sb="15" eb="17">
      <t>カイシャ</t>
    </rPh>
    <phoneticPr fontId="2"/>
  </si>
  <si>
    <t>情報システム部</t>
    <rPh sb="0" eb="2">
      <t>ジョウホウ</t>
    </rPh>
    <rPh sb="6" eb="7">
      <t>ブ</t>
    </rPh>
    <phoneticPr fontId="2"/>
  </si>
  <si>
    <t>052-223-xxxx</t>
    <phoneticPr fontId="2"/>
  </si>
  <si>
    <t>IFC1S01234</t>
    <phoneticPr fontId="2"/>
  </si>
  <si>
    <t>IFC1LSAAAA</t>
    <phoneticPr fontId="2"/>
  </si>
  <si>
    <t>IFC1LSBBBB</t>
    <phoneticPr fontId="2"/>
  </si>
  <si>
    <t>IFC2LSCCCC</t>
    <phoneticPr fontId="2"/>
  </si>
  <si>
    <t>IFC3LSDDDD</t>
    <phoneticPr fontId="2"/>
  </si>
  <si>
    <t>IFC1LVEEEE</t>
    <phoneticPr fontId="2"/>
  </si>
  <si>
    <t>INFO BANKER クラウド サポート延長 申込書(記入例)</t>
    <rPh sb="21" eb="23">
      <t>エンチョウ</t>
    </rPh>
    <rPh sb="28" eb="31">
      <t>キニュウレイ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</si>
</sst>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29" x14ac:knownFonts="1">
    <font>
      <sz val="10"/>
      <color rgb="FF000000"/>
      <name val="Times New Roman"/>
      <charset val="204"/>
    </font>
    <font>
      <u/>
      <sz val="10"/>
      <color theme="10"/>
      <name val="Times New Roman"/>
      <family val="1"/>
    </font>
    <font>
      <sz val="6"/>
      <name val="ＭＳ Ｐゴシック"/>
      <family val="3"/>
      <charset val="128"/>
    </font>
    <font>
      <b/>
      <sz val="20"/>
      <color theme="1"/>
      <name val="ＭＳ Ｐゴシック"/>
      <family val="3"/>
      <charset val="128"/>
      <scheme val="minor"/>
    </font>
    <font>
      <sz val="10"/>
      <color rgb="FF000000"/>
      <name val="ＭＳ Ｐゴシック"/>
      <family val="3"/>
      <charset val="128"/>
      <scheme val="minor"/>
    </font>
    <font>
      <sz val="14"/>
      <color theme="0"/>
      <name val="ＭＳ Ｐゴシック"/>
      <family val="3"/>
      <charset val="128"/>
      <scheme val="minor"/>
    </font>
    <font>
      <b/>
      <sz val="11"/>
      <color theme="1"/>
      <name val="ＭＳ Ｐゴシック"/>
      <family val="3"/>
      <charset val="128"/>
      <scheme val="minor"/>
    </font>
    <font>
      <b/>
      <sz val="10"/>
      <color rgb="FF000000"/>
      <name val="ＭＳ Ｐゴシック"/>
      <family val="3"/>
      <charset val="128"/>
      <scheme val="minor"/>
    </font>
    <font>
      <sz val="9"/>
      <color theme="1"/>
      <name val="ＭＳ Ｐゴシック"/>
      <family val="3"/>
      <charset val="128"/>
      <scheme val="minor"/>
    </font>
    <font>
      <sz val="8"/>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b/>
      <sz val="10"/>
      <color theme="1"/>
      <name val="ＭＳ Ｐゴシック"/>
      <family val="3"/>
      <charset val="128"/>
      <scheme val="minor"/>
    </font>
    <font>
      <sz val="7"/>
      <color theme="1"/>
      <name val="ＭＳ Ｐゴシック"/>
      <family val="3"/>
      <charset val="128"/>
      <scheme val="minor"/>
    </font>
    <font>
      <vertAlign val="subscript"/>
      <sz val="18"/>
      <color rgb="FFFF0000"/>
      <name val="ＭＳ Ｐゴシック"/>
      <family val="3"/>
      <charset val="128"/>
      <scheme val="minor"/>
    </font>
    <font>
      <b/>
      <sz val="14"/>
      <color theme="1"/>
      <name val="ＭＳ Ｐゴシック"/>
      <family val="3"/>
      <charset val="128"/>
      <scheme val="minor"/>
    </font>
    <font>
      <b/>
      <sz val="12"/>
      <color theme="1"/>
      <name val="ＭＳ Ｐゴシック"/>
      <family val="3"/>
      <charset val="128"/>
      <scheme val="minor"/>
    </font>
    <font>
      <b/>
      <sz val="14"/>
      <color rgb="FFFF0000"/>
      <name val="ＭＳ Ｐゴシック"/>
      <family val="3"/>
      <charset val="128"/>
      <scheme val="minor"/>
    </font>
    <font>
      <b/>
      <sz val="14"/>
      <color theme="0"/>
      <name val="ＭＳ Ｐゴシック"/>
      <family val="3"/>
      <charset val="128"/>
      <scheme val="minor"/>
    </font>
    <font>
      <sz val="9"/>
      <name val="ＭＳ Ｐゴシック"/>
      <family val="3"/>
      <charset val="128"/>
      <scheme val="minor"/>
    </font>
    <font>
      <u/>
      <sz val="10"/>
      <color theme="10"/>
      <name val="ＭＳ Ｐゴシック"/>
      <family val="3"/>
      <charset val="128"/>
    </font>
    <font>
      <u/>
      <sz val="14"/>
      <color theme="10"/>
      <name val="ＭＳ Ｐゴシック"/>
      <family val="3"/>
      <charset val="128"/>
      <scheme val="major"/>
    </font>
    <font>
      <b/>
      <sz val="8"/>
      <color rgb="FFFF0000"/>
      <name val="ＭＳ Ｐゴシック"/>
      <family val="3"/>
      <charset val="128"/>
      <scheme val="minor"/>
    </font>
    <font>
      <sz val="10"/>
      <name val="ＭＳ Ｐゴシック"/>
      <family val="3"/>
      <charset val="128"/>
      <scheme val="minor"/>
    </font>
    <font>
      <b/>
      <sz val="11"/>
      <color rgb="FFFF0000"/>
      <name val="ＭＳ Ｐゴシック"/>
      <family val="3"/>
      <charset val="128"/>
      <scheme val="minor"/>
    </font>
    <font>
      <sz val="11"/>
      <color theme="1"/>
      <name val="ＭＳ Ｐゴシック"/>
      <family val="3"/>
      <charset val="128"/>
      <scheme val="minor"/>
    </font>
    <font>
      <b/>
      <sz val="20"/>
      <color theme="1"/>
      <name val="HGP創英角ｺﾞｼｯｸUB"/>
      <family val="3"/>
      <charset val="128"/>
    </font>
    <font>
      <b/>
      <sz val="6"/>
      <color rgb="FFFF0000"/>
      <name val="ＭＳ Ｐゴシック"/>
      <family val="3"/>
      <charset val="128"/>
      <scheme val="minor"/>
    </font>
    <font>
      <b/>
      <sz val="9"/>
      <color rgb="FFFF0000"/>
      <name val="ＭＳ Ｐゴシック"/>
      <family val="3"/>
      <charset val="128"/>
      <scheme val="minor"/>
    </font>
  </fonts>
  <fills count="7">
    <fill>
      <patternFill patternType="none"/>
    </fill>
    <fill>
      <patternFill patternType="gray125"/>
    </fill>
    <fill>
      <patternFill patternType="solid">
        <fgColor rgb="FF990033"/>
        <bgColor indexed="64"/>
      </patternFill>
    </fill>
    <fill>
      <patternFill patternType="solid">
        <fgColor indexed="65"/>
        <bgColor indexed="64"/>
      </patternFill>
    </fill>
    <fill>
      <patternFill patternType="solid">
        <fgColor rgb="FF002F67"/>
        <bgColor indexed="64"/>
      </patternFill>
    </fill>
    <fill>
      <patternFill patternType="solid">
        <fgColor rgb="FFFFFF99"/>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242122"/>
      </left>
      <right/>
      <top/>
      <bottom style="thin">
        <color rgb="FF242122"/>
      </bottom>
      <diagonal/>
    </border>
    <border>
      <left/>
      <right/>
      <top/>
      <bottom style="thin">
        <color rgb="FF24212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rgb="FF242122"/>
      </left>
      <right/>
      <top style="thin">
        <color indexed="64"/>
      </top>
      <bottom/>
      <diagonal/>
    </border>
    <border>
      <left/>
      <right style="thin">
        <color indexed="64"/>
      </right>
      <top style="thin">
        <color indexed="64"/>
      </top>
      <bottom/>
      <diagonal/>
    </border>
    <border>
      <left/>
      <right style="thin">
        <color indexed="64"/>
      </right>
      <top/>
      <bottom style="thin">
        <color rgb="FF242122"/>
      </bottom>
      <diagonal/>
    </border>
  </borders>
  <cellStyleXfs count="2">
    <xf numFmtId="0" fontId="0" fillId="0" borderId="0"/>
    <xf numFmtId="0" fontId="1" fillId="0" borderId="0" applyNumberFormat="0" applyFill="0" applyBorder="0" applyAlignment="0" applyProtection="0"/>
  </cellStyleXfs>
  <cellXfs count="86">
    <xf numFmtId="0" fontId="0" fillId="0" borderId="0" xfId="0" applyFill="1" applyBorder="1" applyAlignment="1">
      <alignment horizontal="left" vertical="top"/>
    </xf>
    <xf numFmtId="0" fontId="4" fillId="3" borderId="0" xfId="0" applyFont="1" applyFill="1" applyBorder="1" applyAlignment="1">
      <alignment horizontal="left" vertical="top"/>
    </xf>
    <xf numFmtId="0" fontId="7" fillId="3" borderId="0" xfId="0" applyFont="1" applyFill="1" applyBorder="1" applyAlignment="1">
      <alignment horizontal="left" vertical="top"/>
    </xf>
    <xf numFmtId="0" fontId="10" fillId="3" borderId="0" xfId="0" applyFont="1" applyFill="1" applyBorder="1" applyAlignment="1">
      <alignment horizontal="left" vertical="center"/>
    </xf>
    <xf numFmtId="0" fontId="11" fillId="3" borderId="0" xfId="0" applyFont="1" applyFill="1" applyBorder="1" applyAlignment="1">
      <alignment horizontal="left" vertical="center"/>
    </xf>
    <xf numFmtId="0" fontId="11" fillId="3" borderId="0" xfId="0" applyFont="1" applyFill="1" applyBorder="1" applyAlignment="1">
      <alignment horizontal="center" vertical="center"/>
    </xf>
    <xf numFmtId="0" fontId="12" fillId="3" borderId="0" xfId="0" applyFont="1" applyFill="1" applyBorder="1" applyAlignment="1">
      <alignment horizontal="left" vertical="center"/>
    </xf>
    <xf numFmtId="0" fontId="12" fillId="3" borderId="0" xfId="0" applyFont="1" applyFill="1" applyBorder="1" applyAlignment="1">
      <alignment horizontal="center" vertical="center"/>
    </xf>
    <xf numFmtId="0" fontId="13" fillId="3" borderId="0" xfId="0" applyFont="1" applyFill="1" applyBorder="1" applyAlignment="1">
      <alignment vertical="center"/>
    </xf>
    <xf numFmtId="0" fontId="13" fillId="3" borderId="0" xfId="0" applyFont="1" applyFill="1" applyBorder="1" applyAlignment="1">
      <alignment horizontal="left" vertical="center"/>
    </xf>
    <xf numFmtId="0" fontId="15" fillId="3" borderId="0" xfId="0" applyFont="1" applyFill="1" applyBorder="1" applyAlignment="1">
      <alignment horizontal="center" vertical="center"/>
    </xf>
    <xf numFmtId="0" fontId="5" fillId="3" borderId="0" xfId="0" applyFont="1" applyFill="1" applyBorder="1" applyAlignment="1">
      <alignment horizontal="center" vertical="center"/>
    </xf>
    <xf numFmtId="0" fontId="19" fillId="3" borderId="0" xfId="0" applyFont="1" applyFill="1" applyBorder="1" applyAlignment="1">
      <alignment horizontal="left" vertical="center"/>
    </xf>
    <xf numFmtId="0" fontId="8" fillId="3" borderId="0" xfId="0" applyFont="1" applyFill="1" applyBorder="1" applyAlignment="1">
      <alignment horizontal="center" vertical="center" wrapText="1"/>
    </xf>
    <xf numFmtId="0" fontId="4" fillId="3" borderId="0" xfId="0" applyFont="1" applyFill="1" applyBorder="1" applyAlignment="1" applyProtection="1">
      <alignment horizontal="left" vertical="top"/>
    </xf>
    <xf numFmtId="0" fontId="7" fillId="3" borderId="0" xfId="0" applyFont="1" applyFill="1" applyBorder="1" applyAlignment="1" applyProtection="1">
      <alignment horizontal="left" vertical="top"/>
    </xf>
    <xf numFmtId="0" fontId="8" fillId="3" borderId="0" xfId="0" applyFont="1" applyFill="1" applyBorder="1" applyAlignment="1" applyProtection="1">
      <alignment horizontal="left" vertical="center" wrapText="1"/>
    </xf>
    <xf numFmtId="0" fontId="1" fillId="3" borderId="0" xfId="1" applyFill="1" applyBorder="1" applyAlignment="1" applyProtection="1">
      <alignment horizontal="left" vertical="center"/>
      <protection locked="0"/>
    </xf>
    <xf numFmtId="0" fontId="8" fillId="3" borderId="1" xfId="0" applyFont="1" applyFill="1" applyBorder="1" applyAlignment="1">
      <alignment horizontal="center" vertical="center" wrapText="1"/>
    </xf>
    <xf numFmtId="0" fontId="3" fillId="3" borderId="0" xfId="0" applyFont="1" applyFill="1" applyBorder="1" applyAlignment="1">
      <alignment horizontal="center" vertical="center"/>
    </xf>
    <xf numFmtId="0" fontId="9" fillId="5" borderId="1" xfId="0" applyFont="1" applyFill="1" applyBorder="1" applyAlignment="1" applyProtection="1">
      <alignment horizontal="left" vertical="center" wrapText="1"/>
      <protection locked="0"/>
    </xf>
    <xf numFmtId="0" fontId="8" fillId="3" borderId="4" xfId="0" applyFont="1" applyFill="1" applyBorder="1" applyAlignment="1">
      <alignment vertical="center" wrapText="1"/>
    </xf>
    <xf numFmtId="0" fontId="8" fillId="3" borderId="2" xfId="0" applyFont="1" applyFill="1" applyBorder="1" applyAlignment="1">
      <alignment vertical="center" wrapText="1"/>
    </xf>
    <xf numFmtId="0" fontId="8" fillId="6" borderId="0" xfId="0" applyFont="1" applyFill="1" applyBorder="1" applyAlignment="1">
      <alignment horizontal="center" vertical="center" wrapText="1"/>
    </xf>
    <xf numFmtId="176" fontId="9" fillId="6" borderId="0" xfId="0" applyNumberFormat="1" applyFont="1" applyFill="1" applyBorder="1" applyAlignment="1" applyProtection="1">
      <alignment horizontal="center" vertical="center" wrapText="1"/>
      <protection locked="0"/>
    </xf>
    <xf numFmtId="176" fontId="9" fillId="5" borderId="1" xfId="0" applyNumberFormat="1" applyFont="1" applyFill="1" applyBorder="1" applyAlignment="1" applyProtection="1">
      <alignment horizontal="center" vertical="center" wrapText="1"/>
      <protection locked="0"/>
    </xf>
    <xf numFmtId="176" fontId="8" fillId="6" borderId="0" xfId="0" applyNumberFormat="1" applyFont="1" applyFill="1" applyBorder="1" applyAlignment="1" applyProtection="1">
      <alignment horizontal="center" vertical="center" wrapText="1"/>
    </xf>
    <xf numFmtId="0" fontId="4" fillId="0" borderId="0" xfId="0" applyFont="1" applyBorder="1"/>
    <xf numFmtId="176" fontId="9" fillId="6" borderId="0" xfId="0" applyNumberFormat="1" applyFont="1" applyFill="1" applyBorder="1" applyAlignment="1" applyProtection="1">
      <alignment horizontal="center" vertical="center" wrapText="1"/>
      <protection locked="0"/>
    </xf>
    <xf numFmtId="0" fontId="6" fillId="3" borderId="0" xfId="0" applyFont="1" applyFill="1" applyBorder="1" applyAlignment="1">
      <alignment horizontal="left" vertical="center"/>
    </xf>
    <xf numFmtId="0" fontId="8" fillId="3" borderId="1" xfId="0" applyFont="1" applyFill="1" applyBorder="1" applyAlignment="1">
      <alignment vertical="center" wrapText="1"/>
    </xf>
    <xf numFmtId="0" fontId="8" fillId="3" borderId="4" xfId="0" applyFont="1" applyFill="1" applyBorder="1" applyAlignment="1">
      <alignment horizontal="center" vertical="center" wrapText="1"/>
    </xf>
    <xf numFmtId="0" fontId="4" fillId="3" borderId="0" xfId="0" applyFont="1" applyFill="1" applyBorder="1" applyAlignment="1" applyProtection="1">
      <alignment horizontal="left" vertical="top"/>
      <protection locked="0"/>
    </xf>
    <xf numFmtId="176" fontId="4" fillId="3" borderId="0" xfId="0" applyNumberFormat="1" applyFont="1" applyFill="1" applyBorder="1" applyAlignment="1" applyProtection="1">
      <alignment horizontal="left" vertical="top"/>
      <protection locked="0"/>
    </xf>
    <xf numFmtId="176" fontId="11" fillId="3" borderId="0" xfId="0" applyNumberFormat="1" applyFont="1" applyFill="1" applyBorder="1" applyAlignment="1" applyProtection="1">
      <alignment horizontal="left" vertical="center"/>
      <protection locked="0"/>
    </xf>
    <xf numFmtId="0" fontId="11" fillId="3" borderId="0" xfId="0" applyNumberFormat="1" applyFont="1" applyFill="1" applyBorder="1" applyAlignment="1" applyProtection="1">
      <alignment horizontal="left" vertical="center"/>
      <protection locked="0"/>
    </xf>
    <xf numFmtId="0" fontId="7" fillId="3" borderId="0" xfId="0" applyFont="1" applyFill="1" applyBorder="1" applyAlignment="1" applyProtection="1">
      <alignment horizontal="left" vertical="top"/>
      <protection locked="0"/>
    </xf>
    <xf numFmtId="0" fontId="6" fillId="3" borderId="0" xfId="0" applyFont="1" applyFill="1" applyBorder="1" applyAlignment="1">
      <alignment horizontal="left" vertical="center"/>
    </xf>
    <xf numFmtId="0" fontId="8" fillId="3" borderId="0" xfId="0" applyFont="1" applyFill="1" applyBorder="1" applyAlignment="1" applyProtection="1">
      <alignment horizontal="left" vertical="center" wrapText="1"/>
    </xf>
    <xf numFmtId="0" fontId="22" fillId="5" borderId="1" xfId="0" applyFont="1" applyFill="1" applyBorder="1" applyAlignment="1" applyProtection="1">
      <alignment horizontal="left" vertical="center" wrapText="1"/>
      <protection locked="0"/>
    </xf>
    <xf numFmtId="176" fontId="22" fillId="5" borderId="1" xfId="0" applyNumberFormat="1" applyFont="1" applyFill="1" applyBorder="1" applyAlignment="1" applyProtection="1">
      <alignment horizontal="center" vertical="center" wrapText="1"/>
      <protection locked="0"/>
    </xf>
    <xf numFmtId="0" fontId="23" fillId="5" borderId="1" xfId="0" applyFont="1" applyFill="1" applyBorder="1" applyAlignment="1" applyProtection="1">
      <alignment horizontal="left" vertical="center"/>
      <protection locked="0"/>
    </xf>
    <xf numFmtId="0" fontId="26" fillId="3" borderId="0" xfId="0" applyFont="1" applyFill="1" applyBorder="1" applyAlignment="1">
      <alignment horizontal="center" vertical="center"/>
    </xf>
    <xf numFmtId="0" fontId="6" fillId="3" borderId="0" xfId="0" applyFont="1" applyFill="1" applyBorder="1" applyAlignment="1">
      <alignment horizontal="left" vertical="center"/>
    </xf>
    <xf numFmtId="0" fontId="4" fillId="3" borderId="0" xfId="0" applyFont="1" applyFill="1" applyBorder="1" applyAlignment="1">
      <alignment horizontal="center" vertical="center"/>
    </xf>
    <xf numFmtId="0" fontId="18" fillId="2" borderId="0" xfId="0" applyFont="1" applyFill="1" applyBorder="1" applyAlignment="1">
      <alignment horizontal="center" vertical="center"/>
    </xf>
    <xf numFmtId="0" fontId="9" fillId="5" borderId="1" xfId="0" applyFont="1" applyFill="1" applyBorder="1" applyAlignment="1" applyProtection="1">
      <alignment horizontal="left" vertical="center" wrapText="1"/>
      <protection locked="0"/>
    </xf>
    <xf numFmtId="0" fontId="23" fillId="5" borderId="4" xfId="0" applyFont="1" applyFill="1" applyBorder="1" applyAlignment="1" applyProtection="1">
      <alignment horizontal="left" vertical="center"/>
      <protection locked="0"/>
    </xf>
    <xf numFmtId="0" fontId="23" fillId="5" borderId="5" xfId="0" applyFont="1" applyFill="1" applyBorder="1" applyAlignment="1" applyProtection="1">
      <alignment horizontal="left" vertical="center"/>
      <protection locked="0"/>
    </xf>
    <xf numFmtId="0" fontId="23" fillId="5" borderId="6" xfId="0" applyFont="1" applyFill="1" applyBorder="1" applyAlignment="1" applyProtection="1">
      <alignment horizontal="left" vertical="center"/>
      <protection locked="0"/>
    </xf>
    <xf numFmtId="176" fontId="24" fillId="6" borderId="0" xfId="0" applyNumberFormat="1" applyFont="1" applyFill="1" applyBorder="1" applyAlignment="1" applyProtection="1">
      <alignment horizontal="left" vertical="center" wrapText="1"/>
    </xf>
    <xf numFmtId="0" fontId="14" fillId="3" borderId="0" xfId="0" applyFont="1" applyFill="1" applyBorder="1" applyAlignment="1">
      <alignment horizontal="left" vertical="center"/>
    </xf>
    <xf numFmtId="0" fontId="17" fillId="3" borderId="0" xfId="0" applyFont="1" applyFill="1" applyBorder="1" applyAlignment="1">
      <alignment horizontal="center" vertical="center"/>
    </xf>
    <xf numFmtId="0" fontId="21" fillId="3" borderId="0" xfId="1" applyFont="1" applyFill="1" applyAlignment="1" applyProtection="1">
      <alignment horizontal="left" vertical="center"/>
      <protection locked="0"/>
    </xf>
    <xf numFmtId="0" fontId="16" fillId="3" borderId="0" xfId="0" applyFont="1" applyFill="1" applyBorder="1" applyAlignment="1">
      <alignment horizontal="center" vertical="center"/>
    </xf>
    <xf numFmtId="0" fontId="16" fillId="3" borderId="0" xfId="0" applyFont="1" applyFill="1" applyBorder="1" applyAlignment="1">
      <alignment horizontal="center" vertical="center" wrapText="1"/>
    </xf>
    <xf numFmtId="0" fontId="6" fillId="3" borderId="0" xfId="0" applyFont="1" applyFill="1" applyBorder="1" applyAlignment="1">
      <alignment horizontal="center" vertical="center"/>
    </xf>
    <xf numFmtId="0" fontId="11" fillId="4" borderId="0" xfId="0" applyFont="1" applyFill="1" applyBorder="1" applyAlignment="1">
      <alignment horizontal="center" vertical="center" wrapText="1"/>
    </xf>
    <xf numFmtId="0" fontId="13" fillId="3" borderId="0" xfId="0" applyFont="1" applyFill="1" applyBorder="1" applyAlignment="1">
      <alignment horizontal="left" vertical="center" wrapText="1"/>
    </xf>
    <xf numFmtId="0" fontId="8" fillId="3" borderId="8" xfId="0" applyFont="1" applyFill="1" applyBorder="1" applyAlignment="1" applyProtection="1">
      <alignment horizontal="left" vertical="center" wrapText="1"/>
    </xf>
    <xf numFmtId="0" fontId="8" fillId="3" borderId="7" xfId="0" applyFont="1" applyFill="1" applyBorder="1" applyAlignment="1" applyProtection="1">
      <alignment horizontal="left" vertical="center" wrapText="1"/>
    </xf>
    <xf numFmtId="0" fontId="8" fillId="3" borderId="9" xfId="0" applyFont="1" applyFill="1" applyBorder="1" applyAlignment="1" applyProtection="1">
      <alignment horizontal="left" vertical="center" wrapText="1"/>
    </xf>
    <xf numFmtId="0" fontId="8" fillId="3" borderId="2" xfId="0" applyFont="1" applyFill="1" applyBorder="1" applyAlignment="1" applyProtection="1">
      <alignment horizontal="left" vertical="center" wrapText="1"/>
    </xf>
    <xf numFmtId="0" fontId="8" fillId="3" borderId="3" xfId="0" applyFont="1" applyFill="1" applyBorder="1" applyAlignment="1" applyProtection="1">
      <alignment horizontal="left" vertical="center" wrapText="1"/>
    </xf>
    <xf numFmtId="0" fontId="8" fillId="3" borderId="10" xfId="0" applyFont="1" applyFill="1" applyBorder="1" applyAlignment="1" applyProtection="1">
      <alignment horizontal="left" vertical="center" wrapText="1"/>
    </xf>
    <xf numFmtId="0" fontId="8" fillId="3" borderId="4" xfId="0" applyFont="1" applyFill="1" applyBorder="1" applyAlignment="1">
      <alignment horizontal="left" vertical="center" wrapText="1"/>
    </xf>
    <xf numFmtId="0" fontId="8" fillId="3" borderId="5" xfId="0" applyFont="1" applyFill="1" applyBorder="1" applyAlignment="1">
      <alignment horizontal="left" vertical="center" wrapText="1"/>
    </xf>
    <xf numFmtId="176" fontId="8" fillId="6" borderId="1" xfId="0" applyNumberFormat="1" applyFont="1" applyFill="1" applyBorder="1" applyAlignment="1" applyProtection="1">
      <alignment horizontal="center" vertical="center" wrapText="1"/>
    </xf>
    <xf numFmtId="0" fontId="8" fillId="6" borderId="1" xfId="0" applyFont="1" applyFill="1" applyBorder="1" applyAlignment="1" applyProtection="1">
      <alignment horizontal="center" vertical="center" wrapText="1"/>
    </xf>
    <xf numFmtId="0" fontId="8" fillId="3" borderId="6" xfId="0" applyFont="1" applyFill="1" applyBorder="1" applyAlignment="1">
      <alignment horizontal="left" vertical="center" wrapText="1"/>
    </xf>
    <xf numFmtId="176" fontId="8" fillId="6" borderId="4" xfId="0" applyNumberFormat="1" applyFont="1" applyFill="1" applyBorder="1" applyAlignment="1" applyProtection="1">
      <alignment horizontal="center" vertical="center" wrapText="1"/>
    </xf>
    <xf numFmtId="176" fontId="8" fillId="6" borderId="6" xfId="0" applyNumberFormat="1" applyFont="1" applyFill="1" applyBorder="1" applyAlignment="1" applyProtection="1">
      <alignment horizontal="center" vertical="center" wrapText="1"/>
    </xf>
    <xf numFmtId="0" fontId="8" fillId="3" borderId="1" xfId="0" applyFont="1" applyFill="1" applyBorder="1" applyAlignment="1" applyProtection="1">
      <alignment horizontal="left" vertical="center" wrapText="1"/>
    </xf>
    <xf numFmtId="0" fontId="8" fillId="5" borderId="1" xfId="0" applyFont="1" applyFill="1" applyBorder="1" applyAlignment="1" applyProtection="1">
      <alignment horizontal="center" vertical="center" wrapText="1"/>
      <protection locked="0"/>
    </xf>
    <xf numFmtId="0" fontId="25" fillId="3" borderId="1" xfId="0" applyFont="1" applyFill="1" applyBorder="1" applyAlignment="1" applyProtection="1">
      <alignment horizontal="left" vertical="center" wrapText="1"/>
    </xf>
    <xf numFmtId="0" fontId="8" fillId="3" borderId="0" xfId="0" applyFont="1" applyFill="1" applyBorder="1" applyAlignment="1" applyProtection="1">
      <alignment horizontal="left" vertical="center" wrapText="1"/>
    </xf>
    <xf numFmtId="0" fontId="28" fillId="5" borderId="1" xfId="0" applyFont="1" applyFill="1" applyBorder="1" applyAlignment="1" applyProtection="1">
      <alignment horizontal="center" vertical="center" wrapText="1"/>
      <protection locked="0"/>
    </xf>
    <xf numFmtId="0" fontId="22" fillId="5" borderId="1" xfId="0" applyFont="1" applyFill="1" applyBorder="1" applyAlignment="1" applyProtection="1">
      <alignment horizontal="left" vertical="center"/>
      <protection locked="0"/>
    </xf>
    <xf numFmtId="0" fontId="27" fillId="5" borderId="4" xfId="0" applyFont="1" applyFill="1" applyBorder="1" applyAlignment="1" applyProtection="1">
      <alignment horizontal="left" vertical="center"/>
      <protection locked="0"/>
    </xf>
    <xf numFmtId="0" fontId="27" fillId="5" borderId="5" xfId="0" applyFont="1" applyFill="1" applyBorder="1" applyAlignment="1" applyProtection="1">
      <alignment horizontal="left" vertical="center"/>
      <protection locked="0"/>
    </xf>
    <xf numFmtId="0" fontId="27" fillId="5" borderId="6" xfId="0" applyFont="1" applyFill="1" applyBorder="1" applyAlignment="1" applyProtection="1">
      <alignment horizontal="left" vertical="center"/>
      <protection locked="0"/>
    </xf>
    <xf numFmtId="0" fontId="22" fillId="5" borderId="4" xfId="0" applyFont="1" applyFill="1" applyBorder="1" applyAlignment="1" applyProtection="1">
      <alignment horizontal="left" vertical="center"/>
      <protection locked="0"/>
    </xf>
    <xf numFmtId="0" fontId="22" fillId="5" borderId="5" xfId="0" applyFont="1" applyFill="1" applyBorder="1" applyAlignment="1" applyProtection="1">
      <alignment horizontal="left" vertical="center"/>
      <protection locked="0"/>
    </xf>
    <xf numFmtId="0" fontId="22" fillId="5" borderId="6" xfId="0" applyFont="1" applyFill="1" applyBorder="1" applyAlignment="1" applyProtection="1">
      <alignment horizontal="left" vertical="center"/>
      <protection locked="0"/>
    </xf>
    <xf numFmtId="0" fontId="22" fillId="5" borderId="1" xfId="0" applyFont="1" applyFill="1" applyBorder="1" applyAlignment="1" applyProtection="1">
      <alignment horizontal="left" vertical="center" wrapText="1"/>
      <protection locked="0"/>
    </xf>
    <xf numFmtId="0" fontId="1" fillId="5" borderId="1" xfId="1" applyFill="1" applyBorder="1" applyAlignment="1" applyProtection="1">
      <alignment horizontal="left" vertical="center" wrapText="1"/>
      <protection locked="0"/>
    </xf>
  </cellXfs>
  <cellStyles count="2">
    <cellStyle name="ハイパーリンク" xfId="1" builtinId="8"/>
    <cellStyle name="標準" xfId="0" builtinId="0"/>
  </cellStyles>
  <dxfs count="0"/>
  <tableStyles count="0" defaultTableStyle="TableStyleMedium9" defaultPivotStyle="PivotStyleLight16"/>
  <colors>
    <mruColors>
      <color rgb="FFFFFF99"/>
      <color rgb="FFFFFFCC"/>
      <color rgb="FF0066FF"/>
      <color rgb="FF990033"/>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4</xdr:col>
      <xdr:colOff>280772</xdr:colOff>
      <xdr:row>4</xdr:row>
      <xdr:rowOff>173935</xdr:rowOff>
    </xdr:from>
    <xdr:to>
      <xdr:col>8</xdr:col>
      <xdr:colOff>324272</xdr:colOff>
      <xdr:row>10</xdr:row>
      <xdr:rowOff>165652</xdr:rowOff>
    </xdr:to>
    <xdr:grpSp>
      <xdr:nvGrpSpPr>
        <xdr:cNvPr id="21" name="グループ化 20"/>
        <xdr:cNvGrpSpPr/>
      </xdr:nvGrpSpPr>
      <xdr:grpSpPr>
        <a:xfrm>
          <a:off x="3313910" y="1356116"/>
          <a:ext cx="2799671" cy="1403579"/>
          <a:chOff x="6840468" y="805990"/>
          <a:chExt cx="2041525" cy="902335"/>
        </a:xfrm>
      </xdr:grpSpPr>
      <xdr:grpSp>
        <xdr:nvGrpSpPr>
          <xdr:cNvPr id="22" name="Group 5"/>
          <xdr:cNvGrpSpPr/>
        </xdr:nvGrpSpPr>
        <xdr:grpSpPr>
          <a:xfrm>
            <a:off x="6840468" y="805990"/>
            <a:ext cx="2041525" cy="902335"/>
            <a:chOff x="0" y="0"/>
            <a:chExt cx="2041525" cy="902335"/>
          </a:xfrm>
        </xdr:grpSpPr>
        <xdr:pic>
          <xdr:nvPicPr>
            <xdr:cNvPr id="24" name="image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66"/>
              <a:ext cx="2041334" cy="901314"/>
            </a:xfrm>
            <a:prstGeom prst="rect">
              <a:avLst/>
            </a:prstGeom>
          </xdr:spPr>
        </xdr:pic>
        <xdr:pic>
          <xdr:nvPicPr>
            <xdr:cNvPr id="25" name="image4.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0" y="0"/>
              <a:ext cx="2041257" cy="179666"/>
            </a:xfrm>
            <a:prstGeom prst="rect">
              <a:avLst/>
            </a:prstGeom>
          </xdr:spPr>
        </xdr:pic>
      </xdr:grpSp>
      <xdr:sp macro="" textlink="">
        <xdr:nvSpPr>
          <xdr:cNvPr id="23" name="Text Box 1"/>
          <xdr:cNvSpPr txBox="1">
            <a:spLocks noChangeArrowheads="1"/>
          </xdr:cNvSpPr>
        </xdr:nvSpPr>
        <xdr:spPr bwMode="auto">
          <a:xfrm>
            <a:off x="6877050" y="1040418"/>
            <a:ext cx="1962150" cy="561361"/>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900" smtClean="0">
                <a:latin typeface="+mn-ea"/>
                <a:ea typeface="+mn-ea"/>
                <a:cs typeface="+mn-cs"/>
              </a:rPr>
              <a:t>[</a:t>
            </a:r>
            <a:r>
              <a:rPr lang="ja-JP" altLang="en-US" sz="900" smtClean="0">
                <a:latin typeface="+mn-ea"/>
                <a:ea typeface="+mn-ea"/>
                <a:cs typeface="+mn-cs"/>
              </a:rPr>
              <a:t>ハギワラソリューションズ</a:t>
            </a:r>
            <a:r>
              <a:rPr lang="en-US" altLang="ja-JP" sz="900" smtClean="0">
                <a:latin typeface="+mn-ea"/>
                <a:ea typeface="+mn-ea"/>
                <a:cs typeface="+mn-cs"/>
              </a:rPr>
              <a:t>]</a:t>
            </a:r>
          </a:p>
          <a:p>
            <a:pPr algn="ctr" rtl="0">
              <a:defRPr sz="1000"/>
            </a:pPr>
            <a:r>
              <a:rPr lang="en-US" altLang="ja-JP" sz="900" smtClean="0">
                <a:latin typeface="+mn-ea"/>
                <a:ea typeface="+mn-ea"/>
                <a:cs typeface="+mn-cs"/>
              </a:rPr>
              <a:t>2-3</a:t>
            </a:r>
            <a:r>
              <a:rPr lang="ja-JP" altLang="en-US" sz="900" smtClean="0">
                <a:latin typeface="+mn-ea"/>
                <a:ea typeface="+mn-ea"/>
                <a:cs typeface="+mn-cs"/>
              </a:rPr>
              <a:t>日後にお客様のアカウントのサポート延長を致します。その後、サポート延長証書をお客様へメールで送付致します。</a:t>
            </a:r>
            <a:endParaRPr lang="en-US" altLang="ja-JP" sz="900" smtClean="0">
              <a:latin typeface="+mn-ea"/>
              <a:ea typeface="+mn-ea"/>
              <a:cs typeface="+mn-cs"/>
            </a:endParaRPr>
          </a:p>
        </xdr:txBody>
      </xdr:sp>
    </xdr:grpSp>
    <xdr:clientData/>
  </xdr:twoCellAnchor>
  <xdr:twoCellAnchor>
    <xdr:from>
      <xdr:col>9</xdr:col>
      <xdr:colOff>0</xdr:colOff>
      <xdr:row>4</xdr:row>
      <xdr:rowOff>165652</xdr:rowOff>
    </xdr:from>
    <xdr:to>
      <xdr:col>12</xdr:col>
      <xdr:colOff>790355</xdr:colOff>
      <xdr:row>10</xdr:row>
      <xdr:rowOff>182218</xdr:rowOff>
    </xdr:to>
    <xdr:grpSp>
      <xdr:nvGrpSpPr>
        <xdr:cNvPr id="26" name="グループ化 25"/>
        <xdr:cNvGrpSpPr/>
      </xdr:nvGrpSpPr>
      <xdr:grpSpPr>
        <a:xfrm>
          <a:off x="6694521" y="1347833"/>
          <a:ext cx="2539983" cy="1428428"/>
          <a:chOff x="7669088" y="1701337"/>
          <a:chExt cx="2028825" cy="898525"/>
        </a:xfrm>
      </xdr:grpSpPr>
      <xdr:grpSp>
        <xdr:nvGrpSpPr>
          <xdr:cNvPr id="27" name="Group 8"/>
          <xdr:cNvGrpSpPr/>
        </xdr:nvGrpSpPr>
        <xdr:grpSpPr>
          <a:xfrm>
            <a:off x="7669088" y="1701337"/>
            <a:ext cx="2028825" cy="898525"/>
            <a:chOff x="0" y="0"/>
            <a:chExt cx="2028825" cy="898525"/>
          </a:xfrm>
        </xdr:grpSpPr>
        <xdr:pic>
          <xdr:nvPicPr>
            <xdr:cNvPr id="29" name="image5.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176"/>
              <a:ext cx="2028393" cy="897866"/>
            </a:xfrm>
            <a:prstGeom prst="rect">
              <a:avLst/>
            </a:prstGeom>
          </xdr:spPr>
        </xdr:pic>
        <xdr:pic>
          <xdr:nvPicPr>
            <xdr:cNvPr id="30" name="image2.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7" y="0"/>
              <a:ext cx="2028301" cy="179659"/>
            </a:xfrm>
            <a:prstGeom prst="rect">
              <a:avLst/>
            </a:prstGeom>
          </xdr:spPr>
        </xdr:pic>
      </xdr:grpSp>
      <xdr:sp macro="" textlink="">
        <xdr:nvSpPr>
          <xdr:cNvPr id="28" name="Text Box 1"/>
          <xdr:cNvSpPr txBox="1">
            <a:spLocks noChangeArrowheads="1"/>
          </xdr:cNvSpPr>
        </xdr:nvSpPr>
        <xdr:spPr bwMode="auto">
          <a:xfrm>
            <a:off x="7686675" y="1871785"/>
            <a:ext cx="2000250" cy="7006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900" smtClean="0">
                <a:latin typeface="+mn-ea"/>
                <a:ea typeface="+mn-ea"/>
                <a:cs typeface="+mn-cs"/>
              </a:rPr>
              <a:t>[</a:t>
            </a:r>
            <a:r>
              <a:rPr lang="ja-JP" altLang="en-US" sz="900" smtClean="0">
                <a:latin typeface="+mn-ea"/>
                <a:ea typeface="+mn-ea"/>
                <a:cs typeface="+mn-cs"/>
              </a:rPr>
              <a:t>お客様</a:t>
            </a:r>
            <a:r>
              <a:rPr lang="en-US" altLang="ja-JP" sz="900" smtClean="0">
                <a:latin typeface="+mn-ea"/>
                <a:ea typeface="+mn-ea"/>
                <a:cs typeface="+mn-cs"/>
              </a:rPr>
              <a:t>]</a:t>
            </a:r>
          </a:p>
          <a:p>
            <a:pPr algn="ctr" rtl="0">
              <a:defRPr sz="1000"/>
            </a:pPr>
            <a:r>
              <a:rPr lang="ja-JP" altLang="en-US" sz="900" smtClean="0">
                <a:latin typeface="+mn-ea"/>
                <a:ea typeface="+mn-ea"/>
                <a:cs typeface="+mn-cs"/>
              </a:rPr>
              <a:t>引き続き</a:t>
            </a:r>
            <a:r>
              <a:rPr lang="en-US" altLang="ja-JP" sz="900" smtClean="0">
                <a:latin typeface="+mn-ea"/>
                <a:ea typeface="+mn-ea"/>
                <a:cs typeface="+mn-cs"/>
              </a:rPr>
              <a:t>INFO BANKER</a:t>
            </a:r>
            <a:r>
              <a:rPr lang="ja-JP" altLang="en-US" sz="900" smtClean="0">
                <a:latin typeface="+mn-ea"/>
                <a:ea typeface="+mn-ea"/>
                <a:cs typeface="+mn-cs"/>
              </a:rPr>
              <a:t>クラウドをご利用ください。</a:t>
            </a:r>
            <a:endParaRPr lang="en-US" altLang="ja-JP" sz="900" smtClean="0">
              <a:latin typeface="+mn-ea"/>
              <a:ea typeface="+mn-ea"/>
              <a:cs typeface="+mn-cs"/>
            </a:endParaRPr>
          </a:p>
        </xdr:txBody>
      </xdr:sp>
    </xdr:grpSp>
    <xdr:clientData/>
  </xdr:twoCellAnchor>
  <xdr:twoCellAnchor>
    <xdr:from>
      <xdr:col>0</xdr:col>
      <xdr:colOff>86478</xdr:colOff>
      <xdr:row>4</xdr:row>
      <xdr:rowOff>209987</xdr:rowOff>
    </xdr:from>
    <xdr:to>
      <xdr:col>3</xdr:col>
      <xdr:colOff>91878</xdr:colOff>
      <xdr:row>11</xdr:row>
      <xdr:rowOff>19488</xdr:rowOff>
    </xdr:to>
    <xdr:grpSp>
      <xdr:nvGrpSpPr>
        <xdr:cNvPr id="31" name="グループ化 30"/>
        <xdr:cNvGrpSpPr/>
      </xdr:nvGrpSpPr>
      <xdr:grpSpPr>
        <a:xfrm>
          <a:off x="86478" y="1392168"/>
          <a:ext cx="2666996" cy="1430777"/>
          <a:chOff x="8201025" y="2587138"/>
          <a:chExt cx="2152650" cy="939432"/>
        </a:xfrm>
      </xdr:grpSpPr>
      <xdr:grpSp>
        <xdr:nvGrpSpPr>
          <xdr:cNvPr id="32" name="Group 2"/>
          <xdr:cNvGrpSpPr/>
        </xdr:nvGrpSpPr>
        <xdr:grpSpPr>
          <a:xfrm>
            <a:off x="8221559" y="2587138"/>
            <a:ext cx="2111375" cy="890577"/>
            <a:chOff x="0" y="0"/>
            <a:chExt cx="2028825" cy="897255"/>
          </a:xfrm>
        </xdr:grpSpPr>
        <xdr:pic>
          <xdr:nvPicPr>
            <xdr:cNvPr id="34" name="image1.png"/>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446"/>
              <a:ext cx="2028405" cy="896417"/>
            </a:xfrm>
            <a:prstGeom prst="rect">
              <a:avLst/>
            </a:prstGeom>
          </xdr:spPr>
        </xdr:pic>
        <xdr:pic>
          <xdr:nvPicPr>
            <xdr:cNvPr id="35" name="image2.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 y="0"/>
              <a:ext cx="2028364" cy="179659"/>
            </a:xfrm>
            <a:prstGeom prst="rect">
              <a:avLst/>
            </a:prstGeom>
          </xdr:spPr>
        </xdr:pic>
      </xdr:grpSp>
      <xdr:sp macro="" textlink="">
        <xdr:nvSpPr>
          <xdr:cNvPr id="33" name="Text Box 1"/>
          <xdr:cNvSpPr txBox="1">
            <a:spLocks noChangeArrowheads="1"/>
          </xdr:cNvSpPr>
        </xdr:nvSpPr>
        <xdr:spPr bwMode="auto">
          <a:xfrm>
            <a:off x="8201025" y="2760491"/>
            <a:ext cx="2152650" cy="766079"/>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900" smtClean="0">
                <a:latin typeface="+mn-ea"/>
                <a:ea typeface="+mn-ea"/>
                <a:cs typeface="+mn-cs"/>
              </a:rPr>
              <a:t>[</a:t>
            </a:r>
            <a:r>
              <a:rPr lang="ja-JP" altLang="en-US" sz="900" smtClean="0">
                <a:latin typeface="+mn-ea"/>
                <a:ea typeface="+mn-ea"/>
                <a:cs typeface="+mn-cs"/>
              </a:rPr>
              <a:t>お客様</a:t>
            </a:r>
            <a:r>
              <a:rPr lang="en-US" altLang="ja-JP" sz="900" smtClean="0">
                <a:latin typeface="+mn-ea"/>
                <a:ea typeface="+mn-ea"/>
                <a:cs typeface="+mn-cs"/>
              </a:rPr>
              <a:t>]</a:t>
            </a:r>
          </a:p>
          <a:p>
            <a:pPr algn="ctr" rtl="0">
              <a:defRPr sz="1000"/>
            </a:pPr>
            <a:r>
              <a:rPr lang="ja-JP" altLang="en-US" sz="900" smtClean="0">
                <a:latin typeface="+mn-ea"/>
                <a:ea typeface="+mn-ea"/>
                <a:cs typeface="+mn-cs"/>
              </a:rPr>
              <a:t>本申込書を記載頂き、申込書をハギワラソリューションズへメールで送付してください。</a:t>
            </a:r>
            <a:endParaRPr lang="en-US" altLang="ja-JP" sz="900" b="0" i="0" baseline="0">
              <a:latin typeface="+mn-lt"/>
              <a:ea typeface="+mn-ea"/>
              <a:cs typeface="+mn-cs"/>
            </a:endParaRPr>
          </a:p>
        </xdr:txBody>
      </xdr:sp>
    </xdr:grpSp>
    <xdr:clientData/>
  </xdr:twoCellAnchor>
  <xdr:twoCellAnchor editAs="oneCell">
    <xdr:from>
      <xdr:col>3</xdr:col>
      <xdr:colOff>247650</xdr:colOff>
      <xdr:row>6</xdr:row>
      <xdr:rowOff>111947</xdr:rowOff>
    </xdr:from>
    <xdr:to>
      <xdr:col>4</xdr:col>
      <xdr:colOff>190500</xdr:colOff>
      <xdr:row>8</xdr:row>
      <xdr:rowOff>81605</xdr:rowOff>
    </xdr:to>
    <xdr:sp macro="" textlink="">
      <xdr:nvSpPr>
        <xdr:cNvPr id="36" name="Shape 12"/>
        <xdr:cNvSpPr/>
      </xdr:nvSpPr>
      <xdr:spPr>
        <a:xfrm>
          <a:off x="2762250" y="1197797"/>
          <a:ext cx="276225" cy="643035"/>
        </a:xfrm>
        <a:custGeom>
          <a:avLst/>
          <a:gdLst/>
          <a:ahLst/>
          <a:cxnLst/>
          <a:rect l="0" t="0" r="0" b="0"/>
          <a:pathLst>
            <a:path w="123825" h="285115">
              <a:moveTo>
                <a:pt x="0" y="0"/>
              </a:moveTo>
              <a:lnTo>
                <a:pt x="0" y="285064"/>
              </a:lnTo>
              <a:lnTo>
                <a:pt x="123812" y="142532"/>
              </a:lnTo>
              <a:lnTo>
                <a:pt x="0" y="0"/>
              </a:lnTo>
              <a:close/>
            </a:path>
          </a:pathLst>
        </a:custGeom>
        <a:solidFill>
          <a:srgbClr val="8ABADE"/>
        </a:solidFill>
      </xdr:spPr>
    </xdr:sp>
    <xdr:clientData/>
  </xdr:twoCellAnchor>
  <xdr:twoCellAnchor editAs="oneCell">
    <xdr:from>
      <xdr:col>8</xdr:col>
      <xdr:colOff>428625</xdr:colOff>
      <xdr:row>6</xdr:row>
      <xdr:rowOff>111947</xdr:rowOff>
    </xdr:from>
    <xdr:to>
      <xdr:col>8</xdr:col>
      <xdr:colOff>706066</xdr:colOff>
      <xdr:row>8</xdr:row>
      <xdr:rowOff>81605</xdr:rowOff>
    </xdr:to>
    <xdr:sp macro="" textlink="">
      <xdr:nvSpPr>
        <xdr:cNvPr id="37" name="Shape 12"/>
        <xdr:cNvSpPr/>
      </xdr:nvSpPr>
      <xdr:spPr>
        <a:xfrm>
          <a:off x="5753100" y="1197797"/>
          <a:ext cx="276225" cy="643035"/>
        </a:xfrm>
        <a:custGeom>
          <a:avLst/>
          <a:gdLst/>
          <a:ahLst/>
          <a:cxnLst/>
          <a:rect l="0" t="0" r="0" b="0"/>
          <a:pathLst>
            <a:path w="123825" h="285115">
              <a:moveTo>
                <a:pt x="0" y="0"/>
              </a:moveTo>
              <a:lnTo>
                <a:pt x="0" y="285064"/>
              </a:lnTo>
              <a:lnTo>
                <a:pt x="123812" y="142532"/>
              </a:lnTo>
              <a:lnTo>
                <a:pt x="0" y="0"/>
              </a:lnTo>
              <a:close/>
            </a:path>
          </a:pathLst>
        </a:custGeom>
        <a:solidFill>
          <a:srgbClr val="8ABADE"/>
        </a:solidFill>
      </xdr:spPr>
    </xdr:sp>
    <xdr:clientData/>
  </xdr:twoCellAnchor>
  <xdr:twoCellAnchor>
    <xdr:from>
      <xdr:col>0</xdr:col>
      <xdr:colOff>695325</xdr:colOff>
      <xdr:row>4</xdr:row>
      <xdr:rowOff>0</xdr:rowOff>
    </xdr:from>
    <xdr:to>
      <xdr:col>2</xdr:col>
      <xdr:colOff>323850</xdr:colOff>
      <xdr:row>6</xdr:row>
      <xdr:rowOff>66675</xdr:rowOff>
    </xdr:to>
    <xdr:sp macro="" textlink="">
      <xdr:nvSpPr>
        <xdr:cNvPr id="38" name="Text Box 1"/>
        <xdr:cNvSpPr txBox="1">
          <a:spLocks noChangeArrowheads="1"/>
        </xdr:cNvSpPr>
      </xdr:nvSpPr>
      <xdr:spPr bwMode="auto">
        <a:xfrm>
          <a:off x="695325" y="1200150"/>
          <a:ext cx="1238250" cy="647700"/>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1</a:t>
          </a:r>
          <a:endParaRPr lang="ja-JP" altLang="en-US" sz="1200" b="1" i="0" u="none" strike="noStrike" baseline="0">
            <a:solidFill>
              <a:schemeClr val="bg1"/>
            </a:solidFill>
            <a:latin typeface="+mn-ea"/>
            <a:ea typeface="+mn-ea"/>
          </a:endParaRPr>
        </a:p>
      </xdr:txBody>
    </xdr:sp>
    <xdr:clientData/>
  </xdr:twoCellAnchor>
  <xdr:twoCellAnchor>
    <xdr:from>
      <xdr:col>5</xdr:col>
      <xdr:colOff>38100</xdr:colOff>
      <xdr:row>3</xdr:row>
      <xdr:rowOff>381000</xdr:rowOff>
    </xdr:from>
    <xdr:to>
      <xdr:col>7</xdr:col>
      <xdr:colOff>38100</xdr:colOff>
      <xdr:row>6</xdr:row>
      <xdr:rowOff>66675</xdr:rowOff>
    </xdr:to>
    <xdr:sp macro="" textlink="">
      <xdr:nvSpPr>
        <xdr:cNvPr id="39" name="Text Box 1"/>
        <xdr:cNvSpPr txBox="1">
          <a:spLocks noChangeArrowheads="1"/>
        </xdr:cNvSpPr>
      </xdr:nvSpPr>
      <xdr:spPr bwMode="auto">
        <a:xfrm>
          <a:off x="3790950" y="781050"/>
          <a:ext cx="1238250" cy="3714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2</a:t>
          </a:r>
          <a:endParaRPr lang="ja-JP" altLang="en-US" sz="1200" b="1" i="0" u="none" strike="noStrike" baseline="0">
            <a:solidFill>
              <a:schemeClr val="bg1"/>
            </a:solidFill>
            <a:latin typeface="+mn-ea"/>
            <a:ea typeface="+mn-ea"/>
          </a:endParaRPr>
        </a:p>
      </xdr:txBody>
    </xdr:sp>
    <xdr:clientData/>
  </xdr:twoCellAnchor>
  <xdr:twoCellAnchor>
    <xdr:from>
      <xdr:col>10</xdr:col>
      <xdr:colOff>295275</xdr:colOff>
      <xdr:row>3</xdr:row>
      <xdr:rowOff>209550</xdr:rowOff>
    </xdr:from>
    <xdr:to>
      <xdr:col>12</xdr:col>
      <xdr:colOff>295275</xdr:colOff>
      <xdr:row>6</xdr:row>
      <xdr:rowOff>57150</xdr:rowOff>
    </xdr:to>
    <xdr:sp macro="" textlink="">
      <xdr:nvSpPr>
        <xdr:cNvPr id="40" name="Text Box 1"/>
        <xdr:cNvSpPr txBox="1">
          <a:spLocks noChangeArrowheads="1"/>
        </xdr:cNvSpPr>
      </xdr:nvSpPr>
      <xdr:spPr bwMode="auto">
        <a:xfrm>
          <a:off x="6762750" y="1190625"/>
          <a:ext cx="1238250" cy="647700"/>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3</a:t>
          </a:r>
          <a:endParaRPr lang="ja-JP" altLang="en-US" sz="1200" b="1" i="0" u="none" strike="noStrike" baseline="0">
            <a:solidFill>
              <a:schemeClr val="bg1"/>
            </a:solidFill>
            <a:latin typeface="+mn-ea"/>
            <a:ea typeface="+mn-ea"/>
          </a:endParaRPr>
        </a:p>
      </xdr:txBody>
    </xdr:sp>
    <xdr:clientData/>
  </xdr:twoCellAnchor>
  <xdr:twoCellAnchor>
    <xdr:from>
      <xdr:col>0</xdr:col>
      <xdr:colOff>41413</xdr:colOff>
      <xdr:row>34</xdr:row>
      <xdr:rowOff>57978</xdr:rowOff>
    </xdr:from>
    <xdr:to>
      <xdr:col>4</xdr:col>
      <xdr:colOff>786848</xdr:colOff>
      <xdr:row>38</xdr:row>
      <xdr:rowOff>0</xdr:rowOff>
    </xdr:to>
    <xdr:sp macro="" textlink="">
      <xdr:nvSpPr>
        <xdr:cNvPr id="41" name="正方形/長方形 40"/>
        <xdr:cNvSpPr/>
      </xdr:nvSpPr>
      <xdr:spPr>
        <a:xfrm>
          <a:off x="41413" y="13981043"/>
          <a:ext cx="3586370" cy="1283805"/>
        </a:xfrm>
        <a:prstGeom prst="rect">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280772</xdr:colOff>
      <xdr:row>4</xdr:row>
      <xdr:rowOff>173935</xdr:rowOff>
    </xdr:from>
    <xdr:to>
      <xdr:col>8</xdr:col>
      <xdr:colOff>324272</xdr:colOff>
      <xdr:row>10</xdr:row>
      <xdr:rowOff>165652</xdr:rowOff>
    </xdr:to>
    <xdr:grpSp>
      <xdr:nvGrpSpPr>
        <xdr:cNvPr id="2" name="グループ化 1"/>
        <xdr:cNvGrpSpPr/>
      </xdr:nvGrpSpPr>
      <xdr:grpSpPr>
        <a:xfrm>
          <a:off x="3313910" y="1356116"/>
          <a:ext cx="2799671" cy="1403579"/>
          <a:chOff x="6840468" y="805990"/>
          <a:chExt cx="2041525" cy="902335"/>
        </a:xfrm>
      </xdr:grpSpPr>
      <xdr:grpSp>
        <xdr:nvGrpSpPr>
          <xdr:cNvPr id="3" name="Group 5"/>
          <xdr:cNvGrpSpPr/>
        </xdr:nvGrpSpPr>
        <xdr:grpSpPr>
          <a:xfrm>
            <a:off x="6840468" y="805990"/>
            <a:ext cx="2041525" cy="902335"/>
            <a:chOff x="0" y="0"/>
            <a:chExt cx="2041525" cy="902335"/>
          </a:xfrm>
        </xdr:grpSpPr>
        <xdr:pic>
          <xdr:nvPicPr>
            <xdr:cNvPr id="5" name="image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66"/>
              <a:ext cx="2041334" cy="901314"/>
            </a:xfrm>
            <a:prstGeom prst="rect">
              <a:avLst/>
            </a:prstGeom>
          </xdr:spPr>
        </xdr:pic>
        <xdr:pic>
          <xdr:nvPicPr>
            <xdr:cNvPr id="6" name="image4.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0" y="0"/>
              <a:ext cx="2041257" cy="179666"/>
            </a:xfrm>
            <a:prstGeom prst="rect">
              <a:avLst/>
            </a:prstGeom>
          </xdr:spPr>
        </xdr:pic>
      </xdr:grpSp>
      <xdr:sp macro="" textlink="">
        <xdr:nvSpPr>
          <xdr:cNvPr id="4" name="Text Box 1"/>
          <xdr:cNvSpPr txBox="1">
            <a:spLocks noChangeArrowheads="1"/>
          </xdr:cNvSpPr>
        </xdr:nvSpPr>
        <xdr:spPr bwMode="auto">
          <a:xfrm>
            <a:off x="6877050" y="1040418"/>
            <a:ext cx="1962150" cy="561361"/>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900" smtClean="0">
                <a:latin typeface="+mn-ea"/>
                <a:ea typeface="+mn-ea"/>
                <a:cs typeface="+mn-cs"/>
              </a:rPr>
              <a:t>[</a:t>
            </a:r>
            <a:r>
              <a:rPr lang="ja-JP" altLang="en-US" sz="900" smtClean="0">
                <a:latin typeface="+mn-ea"/>
                <a:ea typeface="+mn-ea"/>
                <a:cs typeface="+mn-cs"/>
              </a:rPr>
              <a:t>ハギワラソリューションズ</a:t>
            </a:r>
            <a:r>
              <a:rPr lang="en-US" altLang="ja-JP" sz="900" smtClean="0">
                <a:latin typeface="+mn-ea"/>
                <a:ea typeface="+mn-ea"/>
                <a:cs typeface="+mn-cs"/>
              </a:rPr>
              <a:t>]</a:t>
            </a:r>
          </a:p>
          <a:p>
            <a:pPr algn="ctr" rtl="0">
              <a:defRPr sz="1000"/>
            </a:pPr>
            <a:r>
              <a:rPr lang="en-US" altLang="ja-JP" sz="900" smtClean="0">
                <a:latin typeface="+mn-ea"/>
                <a:ea typeface="+mn-ea"/>
                <a:cs typeface="+mn-cs"/>
              </a:rPr>
              <a:t>2-3</a:t>
            </a:r>
            <a:r>
              <a:rPr lang="ja-JP" altLang="en-US" sz="900" smtClean="0">
                <a:latin typeface="+mn-ea"/>
                <a:ea typeface="+mn-ea"/>
                <a:cs typeface="+mn-cs"/>
              </a:rPr>
              <a:t>日後にお客様のアカウントのサポート延長を致します。その後、サポート延長証書をお客様へメールで送付致します。</a:t>
            </a:r>
            <a:endParaRPr lang="en-US" altLang="ja-JP" sz="900" smtClean="0">
              <a:latin typeface="+mn-ea"/>
              <a:ea typeface="+mn-ea"/>
              <a:cs typeface="+mn-cs"/>
            </a:endParaRPr>
          </a:p>
        </xdr:txBody>
      </xdr:sp>
    </xdr:grpSp>
    <xdr:clientData/>
  </xdr:twoCellAnchor>
  <xdr:twoCellAnchor>
    <xdr:from>
      <xdr:col>9</xdr:col>
      <xdr:colOff>0</xdr:colOff>
      <xdr:row>4</xdr:row>
      <xdr:rowOff>165652</xdr:rowOff>
    </xdr:from>
    <xdr:to>
      <xdr:col>12</xdr:col>
      <xdr:colOff>790355</xdr:colOff>
      <xdr:row>10</xdr:row>
      <xdr:rowOff>182218</xdr:rowOff>
    </xdr:to>
    <xdr:grpSp>
      <xdr:nvGrpSpPr>
        <xdr:cNvPr id="7" name="グループ化 6"/>
        <xdr:cNvGrpSpPr/>
      </xdr:nvGrpSpPr>
      <xdr:grpSpPr>
        <a:xfrm>
          <a:off x="6694521" y="1347833"/>
          <a:ext cx="2539983" cy="1428428"/>
          <a:chOff x="7669088" y="1701337"/>
          <a:chExt cx="2028825" cy="898525"/>
        </a:xfrm>
      </xdr:grpSpPr>
      <xdr:grpSp>
        <xdr:nvGrpSpPr>
          <xdr:cNvPr id="8" name="Group 8"/>
          <xdr:cNvGrpSpPr/>
        </xdr:nvGrpSpPr>
        <xdr:grpSpPr>
          <a:xfrm>
            <a:off x="7669088" y="1701337"/>
            <a:ext cx="2028825" cy="898525"/>
            <a:chOff x="0" y="0"/>
            <a:chExt cx="2028825" cy="898525"/>
          </a:xfrm>
        </xdr:grpSpPr>
        <xdr:pic>
          <xdr:nvPicPr>
            <xdr:cNvPr id="10" name="image5.png"/>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176"/>
              <a:ext cx="2028393" cy="897866"/>
            </a:xfrm>
            <a:prstGeom prst="rect">
              <a:avLst/>
            </a:prstGeom>
          </xdr:spPr>
        </xdr:pic>
        <xdr:pic>
          <xdr:nvPicPr>
            <xdr:cNvPr id="11" name="image2.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7" y="0"/>
              <a:ext cx="2028301" cy="179659"/>
            </a:xfrm>
            <a:prstGeom prst="rect">
              <a:avLst/>
            </a:prstGeom>
          </xdr:spPr>
        </xdr:pic>
      </xdr:grpSp>
      <xdr:sp macro="" textlink="">
        <xdr:nvSpPr>
          <xdr:cNvPr id="9" name="Text Box 1"/>
          <xdr:cNvSpPr txBox="1">
            <a:spLocks noChangeArrowheads="1"/>
          </xdr:cNvSpPr>
        </xdr:nvSpPr>
        <xdr:spPr bwMode="auto">
          <a:xfrm>
            <a:off x="7686675" y="1871785"/>
            <a:ext cx="2000250" cy="700675"/>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900" smtClean="0">
                <a:latin typeface="+mn-ea"/>
                <a:ea typeface="+mn-ea"/>
                <a:cs typeface="+mn-cs"/>
              </a:rPr>
              <a:t>[</a:t>
            </a:r>
            <a:r>
              <a:rPr lang="ja-JP" altLang="en-US" sz="900" smtClean="0">
                <a:latin typeface="+mn-ea"/>
                <a:ea typeface="+mn-ea"/>
                <a:cs typeface="+mn-cs"/>
              </a:rPr>
              <a:t>お客様</a:t>
            </a:r>
            <a:r>
              <a:rPr lang="en-US" altLang="ja-JP" sz="900" smtClean="0">
                <a:latin typeface="+mn-ea"/>
                <a:ea typeface="+mn-ea"/>
                <a:cs typeface="+mn-cs"/>
              </a:rPr>
              <a:t>]</a:t>
            </a:r>
          </a:p>
          <a:p>
            <a:pPr algn="ctr" rtl="0">
              <a:defRPr sz="1000"/>
            </a:pPr>
            <a:r>
              <a:rPr lang="ja-JP" altLang="en-US" sz="900" smtClean="0">
                <a:latin typeface="+mn-ea"/>
                <a:ea typeface="+mn-ea"/>
                <a:cs typeface="+mn-cs"/>
              </a:rPr>
              <a:t>引き続き</a:t>
            </a:r>
            <a:r>
              <a:rPr lang="en-US" altLang="ja-JP" sz="900" smtClean="0">
                <a:latin typeface="+mn-ea"/>
                <a:ea typeface="+mn-ea"/>
                <a:cs typeface="+mn-cs"/>
              </a:rPr>
              <a:t>INFO BANKER</a:t>
            </a:r>
            <a:r>
              <a:rPr lang="ja-JP" altLang="en-US" sz="900" smtClean="0">
                <a:latin typeface="+mn-ea"/>
                <a:ea typeface="+mn-ea"/>
                <a:cs typeface="+mn-cs"/>
              </a:rPr>
              <a:t>クラウドをご利用ください。</a:t>
            </a:r>
            <a:endParaRPr lang="en-US" altLang="ja-JP" sz="900" smtClean="0">
              <a:latin typeface="+mn-ea"/>
              <a:ea typeface="+mn-ea"/>
              <a:cs typeface="+mn-cs"/>
            </a:endParaRPr>
          </a:p>
        </xdr:txBody>
      </xdr:sp>
    </xdr:grpSp>
    <xdr:clientData/>
  </xdr:twoCellAnchor>
  <xdr:twoCellAnchor>
    <xdr:from>
      <xdr:col>0</xdr:col>
      <xdr:colOff>86478</xdr:colOff>
      <xdr:row>4</xdr:row>
      <xdr:rowOff>209987</xdr:rowOff>
    </xdr:from>
    <xdr:to>
      <xdr:col>3</xdr:col>
      <xdr:colOff>91878</xdr:colOff>
      <xdr:row>11</xdr:row>
      <xdr:rowOff>19488</xdr:rowOff>
    </xdr:to>
    <xdr:grpSp>
      <xdr:nvGrpSpPr>
        <xdr:cNvPr id="12" name="グループ化 11"/>
        <xdr:cNvGrpSpPr/>
      </xdr:nvGrpSpPr>
      <xdr:grpSpPr>
        <a:xfrm>
          <a:off x="86478" y="1392168"/>
          <a:ext cx="2666996" cy="1430777"/>
          <a:chOff x="8201025" y="2587138"/>
          <a:chExt cx="2152650" cy="939432"/>
        </a:xfrm>
      </xdr:grpSpPr>
      <xdr:grpSp>
        <xdr:nvGrpSpPr>
          <xdr:cNvPr id="13" name="Group 2"/>
          <xdr:cNvGrpSpPr/>
        </xdr:nvGrpSpPr>
        <xdr:grpSpPr>
          <a:xfrm>
            <a:off x="8221559" y="2587138"/>
            <a:ext cx="2111375" cy="890577"/>
            <a:chOff x="0" y="0"/>
            <a:chExt cx="2028825" cy="897255"/>
          </a:xfrm>
        </xdr:grpSpPr>
        <xdr:pic>
          <xdr:nvPicPr>
            <xdr:cNvPr id="15" name="image1.png"/>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0" y="446"/>
              <a:ext cx="2028405" cy="896417"/>
            </a:xfrm>
            <a:prstGeom prst="rect">
              <a:avLst/>
            </a:prstGeom>
          </xdr:spPr>
        </xdr:pic>
        <xdr:pic>
          <xdr:nvPicPr>
            <xdr:cNvPr id="16" name="image2.png"/>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 y="0"/>
              <a:ext cx="2028364" cy="179659"/>
            </a:xfrm>
            <a:prstGeom prst="rect">
              <a:avLst/>
            </a:prstGeom>
          </xdr:spPr>
        </xdr:pic>
      </xdr:grpSp>
      <xdr:sp macro="" textlink="">
        <xdr:nvSpPr>
          <xdr:cNvPr id="14" name="Text Box 1"/>
          <xdr:cNvSpPr txBox="1">
            <a:spLocks noChangeArrowheads="1"/>
          </xdr:cNvSpPr>
        </xdr:nvSpPr>
        <xdr:spPr bwMode="auto">
          <a:xfrm>
            <a:off x="8201025" y="2760491"/>
            <a:ext cx="2152650" cy="766079"/>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900" smtClean="0">
                <a:latin typeface="+mn-ea"/>
                <a:ea typeface="+mn-ea"/>
                <a:cs typeface="+mn-cs"/>
              </a:rPr>
              <a:t>[</a:t>
            </a:r>
            <a:r>
              <a:rPr lang="ja-JP" altLang="en-US" sz="900" smtClean="0">
                <a:latin typeface="+mn-ea"/>
                <a:ea typeface="+mn-ea"/>
                <a:cs typeface="+mn-cs"/>
              </a:rPr>
              <a:t>お客様</a:t>
            </a:r>
            <a:r>
              <a:rPr lang="en-US" altLang="ja-JP" sz="900" smtClean="0">
                <a:latin typeface="+mn-ea"/>
                <a:ea typeface="+mn-ea"/>
                <a:cs typeface="+mn-cs"/>
              </a:rPr>
              <a:t>]</a:t>
            </a:r>
          </a:p>
          <a:p>
            <a:pPr algn="ctr" rtl="0">
              <a:defRPr sz="1000"/>
            </a:pPr>
            <a:r>
              <a:rPr lang="ja-JP" altLang="en-US" sz="900" smtClean="0">
                <a:latin typeface="+mn-ea"/>
                <a:ea typeface="+mn-ea"/>
                <a:cs typeface="+mn-cs"/>
              </a:rPr>
              <a:t>本申込書を記載頂き、申込書をハギワラソリューションズへメールで送付してください。</a:t>
            </a:r>
            <a:endParaRPr lang="en-US" altLang="ja-JP" sz="900" b="0" i="0" baseline="0">
              <a:latin typeface="+mn-lt"/>
              <a:ea typeface="+mn-ea"/>
              <a:cs typeface="+mn-cs"/>
            </a:endParaRPr>
          </a:p>
        </xdr:txBody>
      </xdr:sp>
    </xdr:grpSp>
    <xdr:clientData/>
  </xdr:twoCellAnchor>
  <xdr:twoCellAnchor editAs="oneCell">
    <xdr:from>
      <xdr:col>3</xdr:col>
      <xdr:colOff>247650</xdr:colOff>
      <xdr:row>6</xdr:row>
      <xdr:rowOff>111947</xdr:rowOff>
    </xdr:from>
    <xdr:to>
      <xdr:col>4</xdr:col>
      <xdr:colOff>190500</xdr:colOff>
      <xdr:row>8</xdr:row>
      <xdr:rowOff>81605</xdr:rowOff>
    </xdr:to>
    <xdr:sp macro="" textlink="">
      <xdr:nvSpPr>
        <xdr:cNvPr id="17" name="Shape 12"/>
        <xdr:cNvSpPr/>
      </xdr:nvSpPr>
      <xdr:spPr>
        <a:xfrm>
          <a:off x="2638425" y="1893122"/>
          <a:ext cx="276225" cy="388758"/>
        </a:xfrm>
        <a:custGeom>
          <a:avLst/>
          <a:gdLst/>
          <a:ahLst/>
          <a:cxnLst/>
          <a:rect l="0" t="0" r="0" b="0"/>
          <a:pathLst>
            <a:path w="123825" h="285115">
              <a:moveTo>
                <a:pt x="0" y="0"/>
              </a:moveTo>
              <a:lnTo>
                <a:pt x="0" y="285064"/>
              </a:lnTo>
              <a:lnTo>
                <a:pt x="123812" y="142532"/>
              </a:lnTo>
              <a:lnTo>
                <a:pt x="0" y="0"/>
              </a:lnTo>
              <a:close/>
            </a:path>
          </a:pathLst>
        </a:custGeom>
        <a:solidFill>
          <a:srgbClr val="8ABADE"/>
        </a:solidFill>
      </xdr:spPr>
    </xdr:sp>
    <xdr:clientData/>
  </xdr:twoCellAnchor>
  <xdr:twoCellAnchor editAs="oneCell">
    <xdr:from>
      <xdr:col>8</xdr:col>
      <xdr:colOff>428625</xdr:colOff>
      <xdr:row>6</xdr:row>
      <xdr:rowOff>111947</xdr:rowOff>
    </xdr:from>
    <xdr:to>
      <xdr:col>8</xdr:col>
      <xdr:colOff>706066</xdr:colOff>
      <xdr:row>8</xdr:row>
      <xdr:rowOff>81605</xdr:rowOff>
    </xdr:to>
    <xdr:sp macro="" textlink="">
      <xdr:nvSpPr>
        <xdr:cNvPr id="18" name="Shape 12"/>
        <xdr:cNvSpPr/>
      </xdr:nvSpPr>
      <xdr:spPr>
        <a:xfrm>
          <a:off x="5629275" y="1893122"/>
          <a:ext cx="277441" cy="388758"/>
        </a:xfrm>
        <a:custGeom>
          <a:avLst/>
          <a:gdLst/>
          <a:ahLst/>
          <a:cxnLst/>
          <a:rect l="0" t="0" r="0" b="0"/>
          <a:pathLst>
            <a:path w="123825" h="285115">
              <a:moveTo>
                <a:pt x="0" y="0"/>
              </a:moveTo>
              <a:lnTo>
                <a:pt x="0" y="285064"/>
              </a:lnTo>
              <a:lnTo>
                <a:pt x="123812" y="142532"/>
              </a:lnTo>
              <a:lnTo>
                <a:pt x="0" y="0"/>
              </a:lnTo>
              <a:close/>
            </a:path>
          </a:pathLst>
        </a:custGeom>
        <a:solidFill>
          <a:srgbClr val="8ABADE"/>
        </a:solidFill>
      </xdr:spPr>
    </xdr:sp>
    <xdr:clientData/>
  </xdr:twoCellAnchor>
  <xdr:twoCellAnchor>
    <xdr:from>
      <xdr:col>0</xdr:col>
      <xdr:colOff>695325</xdr:colOff>
      <xdr:row>4</xdr:row>
      <xdr:rowOff>0</xdr:rowOff>
    </xdr:from>
    <xdr:to>
      <xdr:col>2</xdr:col>
      <xdr:colOff>323850</xdr:colOff>
      <xdr:row>6</xdr:row>
      <xdr:rowOff>66675</xdr:rowOff>
    </xdr:to>
    <xdr:sp macro="" textlink="">
      <xdr:nvSpPr>
        <xdr:cNvPr id="19" name="Text Box 1"/>
        <xdr:cNvSpPr txBox="1">
          <a:spLocks noChangeArrowheads="1"/>
        </xdr:cNvSpPr>
      </xdr:nvSpPr>
      <xdr:spPr bwMode="auto">
        <a:xfrm>
          <a:off x="695325" y="1200150"/>
          <a:ext cx="1238250" cy="647700"/>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1</a:t>
          </a:r>
          <a:endParaRPr lang="ja-JP" altLang="en-US" sz="1200" b="1" i="0" u="none" strike="noStrike" baseline="0">
            <a:solidFill>
              <a:schemeClr val="bg1"/>
            </a:solidFill>
            <a:latin typeface="+mn-ea"/>
            <a:ea typeface="+mn-ea"/>
          </a:endParaRPr>
        </a:p>
      </xdr:txBody>
    </xdr:sp>
    <xdr:clientData/>
  </xdr:twoCellAnchor>
  <xdr:twoCellAnchor>
    <xdr:from>
      <xdr:col>5</xdr:col>
      <xdr:colOff>38100</xdr:colOff>
      <xdr:row>3</xdr:row>
      <xdr:rowOff>381000</xdr:rowOff>
    </xdr:from>
    <xdr:to>
      <xdr:col>7</xdr:col>
      <xdr:colOff>38100</xdr:colOff>
      <xdr:row>6</xdr:row>
      <xdr:rowOff>66675</xdr:rowOff>
    </xdr:to>
    <xdr:sp macro="" textlink="">
      <xdr:nvSpPr>
        <xdr:cNvPr id="20" name="Text Box 1"/>
        <xdr:cNvSpPr txBox="1">
          <a:spLocks noChangeArrowheads="1"/>
        </xdr:cNvSpPr>
      </xdr:nvSpPr>
      <xdr:spPr bwMode="auto">
        <a:xfrm>
          <a:off x="3667125" y="1200150"/>
          <a:ext cx="1238250" cy="647700"/>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2</a:t>
          </a:r>
          <a:endParaRPr lang="ja-JP" altLang="en-US" sz="1200" b="1" i="0" u="none" strike="noStrike" baseline="0">
            <a:solidFill>
              <a:schemeClr val="bg1"/>
            </a:solidFill>
            <a:latin typeface="+mn-ea"/>
            <a:ea typeface="+mn-ea"/>
          </a:endParaRPr>
        </a:p>
      </xdr:txBody>
    </xdr:sp>
    <xdr:clientData/>
  </xdr:twoCellAnchor>
  <xdr:twoCellAnchor>
    <xdr:from>
      <xdr:col>10</xdr:col>
      <xdr:colOff>295275</xdr:colOff>
      <xdr:row>3</xdr:row>
      <xdr:rowOff>209550</xdr:rowOff>
    </xdr:from>
    <xdr:to>
      <xdr:col>12</xdr:col>
      <xdr:colOff>295275</xdr:colOff>
      <xdr:row>6</xdr:row>
      <xdr:rowOff>57150</xdr:rowOff>
    </xdr:to>
    <xdr:sp macro="" textlink="">
      <xdr:nvSpPr>
        <xdr:cNvPr id="21" name="Text Box 1"/>
        <xdr:cNvSpPr txBox="1">
          <a:spLocks noChangeArrowheads="1"/>
        </xdr:cNvSpPr>
      </xdr:nvSpPr>
      <xdr:spPr bwMode="auto">
        <a:xfrm>
          <a:off x="6648450" y="1190625"/>
          <a:ext cx="1238250" cy="647700"/>
        </a:xfrm>
        <a:prstGeom prst="rect">
          <a:avLst/>
        </a:prstGeom>
        <a:noFill/>
        <a:ln w="9525">
          <a:noFill/>
          <a:miter lim="800000"/>
          <a:headEnd/>
          <a:tailEnd/>
        </a:ln>
      </xdr:spPr>
      <xdr:txBody>
        <a:bodyPr vertOverflow="clip" wrap="square" lIns="27432" tIns="18288" rIns="0" bIns="0" anchor="ctr" upright="1"/>
        <a:lstStyle/>
        <a:p>
          <a:pPr algn="ctr" rtl="0">
            <a:defRPr sz="1000"/>
          </a:pPr>
          <a:r>
            <a:rPr lang="en-US" altLang="ja-JP" sz="1200" b="1" i="0" u="none" strike="noStrike" baseline="0">
              <a:solidFill>
                <a:schemeClr val="bg1"/>
              </a:solidFill>
              <a:latin typeface="+mn-ea"/>
              <a:ea typeface="+mn-ea"/>
            </a:rPr>
            <a:t>S</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T</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E</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P</a:t>
          </a:r>
          <a:r>
            <a:rPr lang="ja-JP" altLang="en-US" sz="1200" b="1" i="0" u="none" strike="noStrike" baseline="0">
              <a:solidFill>
                <a:schemeClr val="bg1"/>
              </a:solidFill>
              <a:latin typeface="+mn-ea"/>
              <a:ea typeface="+mn-ea"/>
            </a:rPr>
            <a:t>　</a:t>
          </a:r>
          <a:r>
            <a:rPr lang="en-US" altLang="ja-JP" sz="1200" b="1" i="0" u="none" strike="noStrike" baseline="0">
              <a:solidFill>
                <a:schemeClr val="bg1"/>
              </a:solidFill>
              <a:latin typeface="+mn-ea"/>
              <a:ea typeface="+mn-ea"/>
            </a:rPr>
            <a:t>3</a:t>
          </a:r>
          <a:endParaRPr lang="ja-JP" altLang="en-US" sz="1200" b="1" i="0" u="none" strike="noStrike" baseline="0">
            <a:solidFill>
              <a:schemeClr val="bg1"/>
            </a:solidFill>
            <a:latin typeface="+mn-ea"/>
            <a:ea typeface="+mn-ea"/>
          </a:endParaRPr>
        </a:p>
      </xdr:txBody>
    </xdr:sp>
    <xdr:clientData/>
  </xdr:twoCellAnchor>
  <xdr:twoCellAnchor>
    <xdr:from>
      <xdr:col>0</xdr:col>
      <xdr:colOff>41413</xdr:colOff>
      <xdr:row>34</xdr:row>
      <xdr:rowOff>57978</xdr:rowOff>
    </xdr:from>
    <xdr:to>
      <xdr:col>4</xdr:col>
      <xdr:colOff>786848</xdr:colOff>
      <xdr:row>38</xdr:row>
      <xdr:rowOff>0</xdr:rowOff>
    </xdr:to>
    <xdr:sp macro="" textlink="">
      <xdr:nvSpPr>
        <xdr:cNvPr id="22" name="正方形/長方形 21"/>
        <xdr:cNvSpPr/>
      </xdr:nvSpPr>
      <xdr:spPr>
        <a:xfrm>
          <a:off x="41413" y="9592503"/>
          <a:ext cx="3469585" cy="1370772"/>
        </a:xfrm>
        <a:prstGeom prst="rect">
          <a:avLst/>
        </a:prstGeom>
        <a:noFill/>
        <a:ln>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certificate@hagisol.co.jp" TargetMode="External"/><Relationship Id="rId1" Type="http://schemas.openxmlformats.org/officeDocument/2006/relationships/hyperlink" Target="mailto:certificate@hagisol.co.jp"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hyperlink" Target="mailto:hagiwara_taro@xxxxxx.co.jp" TargetMode="External"/><Relationship Id="rId2" Type="http://schemas.openxmlformats.org/officeDocument/2006/relationships/hyperlink" Target="mailto:certificate@hagisol.co.jp" TargetMode="External"/><Relationship Id="rId1" Type="http://schemas.openxmlformats.org/officeDocument/2006/relationships/hyperlink" Target="mailto:certificate@hagisol.co.jp"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2:S43"/>
  <sheetViews>
    <sheetView tabSelected="1" view="pageBreakPreview" zoomScale="94" zoomScaleNormal="130" zoomScaleSheetLayoutView="94" workbookViewId="0">
      <selection activeCell="X14" sqref="X14"/>
    </sheetView>
  </sheetViews>
  <sheetFormatPr defaultColWidth="9.296875" defaultRowHeight="12" x14ac:dyDescent="0.3"/>
  <cols>
    <col min="1" max="1" width="15.796875" style="4" customWidth="1"/>
    <col min="2" max="2" width="12.296875" style="1" customWidth="1"/>
    <col min="3" max="3" width="13.69921875" style="4" customWidth="1"/>
    <col min="4" max="4" width="5.796875" style="5" customWidth="1"/>
    <col min="5" max="5" width="15.796875" style="4" customWidth="1"/>
    <col min="6" max="6" width="5.796875" style="5" customWidth="1"/>
    <col min="7" max="7" width="15.796875" style="4" customWidth="1"/>
    <col min="8" max="8" width="5.796875" style="5" customWidth="1"/>
    <col min="9" max="9" width="14.296875" style="1" customWidth="1"/>
    <col min="10" max="10" width="5.796875" style="5" customWidth="1"/>
    <col min="11" max="11" width="15.796875" style="4" customWidth="1"/>
    <col min="12" max="12" width="5.796875" style="5" customWidth="1"/>
    <col min="13" max="13" width="15.796875" style="4" customWidth="1"/>
    <col min="14" max="15" width="0" style="14" hidden="1" customWidth="1"/>
    <col min="16" max="16" width="18.796875" style="14" hidden="1" customWidth="1"/>
    <col min="17" max="19" width="0" style="14" hidden="1" customWidth="1"/>
    <col min="20" max="16384" width="9.296875" style="1"/>
  </cols>
  <sheetData>
    <row r="2" spans="1:19" ht="41.25" customHeight="1" x14ac:dyDescent="0.3">
      <c r="A2" s="42" t="s">
        <v>48</v>
      </c>
      <c r="B2" s="42"/>
      <c r="C2" s="42"/>
      <c r="D2" s="42"/>
      <c r="E2" s="42"/>
      <c r="F2" s="42"/>
      <c r="G2" s="42"/>
      <c r="H2" s="42"/>
      <c r="I2" s="42"/>
      <c r="J2" s="42"/>
      <c r="K2" s="42"/>
      <c r="L2" s="42"/>
      <c r="M2" s="42"/>
    </row>
    <row r="3" spans="1:19" ht="23.5" x14ac:dyDescent="0.3">
      <c r="A3" s="19"/>
      <c r="B3" s="19"/>
      <c r="C3" s="19"/>
      <c r="D3" s="19"/>
      <c r="E3" s="19"/>
      <c r="F3" s="19"/>
      <c r="G3" s="19"/>
      <c r="H3" s="19"/>
      <c r="I3" s="19"/>
      <c r="J3" s="19"/>
      <c r="K3" s="19"/>
      <c r="L3" s="19"/>
      <c r="M3" s="19"/>
    </row>
    <row r="4" spans="1:19" ht="16.5" x14ac:dyDescent="0.3">
      <c r="A4" s="45" t="s">
        <v>11</v>
      </c>
      <c r="B4" s="45"/>
      <c r="C4" s="45"/>
      <c r="D4" s="45"/>
      <c r="E4" s="45"/>
      <c r="F4" s="45"/>
      <c r="G4" s="45"/>
      <c r="H4" s="45"/>
      <c r="I4" s="45"/>
      <c r="J4" s="45"/>
      <c r="K4" s="45"/>
      <c r="L4" s="45"/>
      <c r="M4" s="45"/>
    </row>
    <row r="5" spans="1:19" ht="16.5" x14ac:dyDescent="0.3">
      <c r="A5" s="11"/>
      <c r="B5" s="11"/>
      <c r="C5" s="11"/>
      <c r="D5" s="11"/>
      <c r="E5" s="11"/>
      <c r="F5" s="11"/>
      <c r="G5" s="11"/>
      <c r="H5" s="11"/>
      <c r="I5" s="11"/>
      <c r="J5" s="11"/>
      <c r="K5" s="11"/>
      <c r="L5" s="11"/>
      <c r="M5" s="11"/>
    </row>
    <row r="6" spans="1:19" ht="28.5" customHeight="1" x14ac:dyDescent="0.3"/>
    <row r="7" spans="1:19" ht="16.5" customHeight="1" x14ac:dyDescent="0.3"/>
    <row r="8" spans="1:19" ht="16.5" customHeight="1" x14ac:dyDescent="0.3"/>
    <row r="9" spans="1:19" ht="16.5" customHeight="1" x14ac:dyDescent="0.3"/>
    <row r="10" spans="1:19" ht="16.5" customHeight="1" x14ac:dyDescent="0.3"/>
    <row r="11" spans="1:19" ht="16.5" customHeight="1" x14ac:dyDescent="0.3"/>
    <row r="12" spans="1:19" ht="16.5" customHeight="1" x14ac:dyDescent="0.2">
      <c r="A12" s="27" t="s">
        <v>44</v>
      </c>
      <c r="G12" s="17" t="s">
        <v>19</v>
      </c>
    </row>
    <row r="13" spans="1:19" ht="16.5" x14ac:dyDescent="0.3">
      <c r="A13" s="45" t="s">
        <v>12</v>
      </c>
      <c r="B13" s="45"/>
      <c r="C13" s="45"/>
      <c r="D13" s="45"/>
      <c r="E13" s="45"/>
      <c r="F13" s="45"/>
      <c r="G13" s="45"/>
      <c r="H13" s="45"/>
      <c r="I13" s="45"/>
      <c r="J13" s="45"/>
      <c r="K13" s="45"/>
      <c r="L13" s="45"/>
      <c r="M13" s="45"/>
    </row>
    <row r="14" spans="1:19" ht="13" x14ac:dyDescent="0.3">
      <c r="A14" s="3"/>
    </row>
    <row r="15" spans="1:19" s="2" customFormat="1" ht="22.5" customHeight="1" x14ac:dyDescent="0.3">
      <c r="A15" s="43" t="s">
        <v>20</v>
      </c>
      <c r="B15" s="43"/>
      <c r="C15" s="43"/>
      <c r="D15" s="43"/>
      <c r="E15" s="43"/>
      <c r="F15" s="43"/>
      <c r="G15" s="43"/>
      <c r="H15" s="43"/>
      <c r="I15" s="43"/>
      <c r="J15" s="43"/>
      <c r="K15" s="43"/>
      <c r="L15" s="43"/>
      <c r="M15" s="43"/>
      <c r="N15" s="15"/>
      <c r="O15" s="15"/>
      <c r="P15" s="15"/>
      <c r="Q15" s="15"/>
      <c r="R15" s="15"/>
      <c r="S15" s="15"/>
    </row>
    <row r="16" spans="1:19" ht="22.5" customHeight="1" x14ac:dyDescent="0.3">
      <c r="A16" s="30" t="s">
        <v>2</v>
      </c>
      <c r="B16" s="41"/>
      <c r="C16" s="41"/>
      <c r="D16" s="18" t="s">
        <v>25</v>
      </c>
      <c r="E16" s="20"/>
      <c r="F16" s="18" t="s">
        <v>26</v>
      </c>
      <c r="G16" s="20"/>
      <c r="H16" s="18" t="s">
        <v>27</v>
      </c>
      <c r="I16" s="44"/>
      <c r="J16" s="44"/>
      <c r="K16" s="44"/>
      <c r="L16" s="44"/>
      <c r="M16" s="44"/>
    </row>
    <row r="17" spans="1:19" ht="22.5" customHeight="1" x14ac:dyDescent="0.3">
      <c r="A17" s="21" t="s">
        <v>22</v>
      </c>
      <c r="B17" s="47"/>
      <c r="C17" s="48"/>
      <c r="D17" s="49"/>
      <c r="E17" s="18" t="s">
        <v>42</v>
      </c>
      <c r="F17" s="47"/>
      <c r="G17" s="48"/>
      <c r="H17" s="49"/>
      <c r="I17" s="31" t="s">
        <v>28</v>
      </c>
      <c r="J17" s="46"/>
      <c r="K17" s="46"/>
      <c r="L17" s="46"/>
      <c r="M17" s="46"/>
    </row>
    <row r="18" spans="1:19" ht="22.5" customHeight="1" x14ac:dyDescent="0.3">
      <c r="A18" s="21" t="s">
        <v>23</v>
      </c>
      <c r="B18" s="41"/>
      <c r="C18" s="41"/>
      <c r="D18" s="41"/>
      <c r="E18" s="18" t="s">
        <v>0</v>
      </c>
      <c r="F18" s="46"/>
      <c r="G18" s="46"/>
      <c r="H18" s="46"/>
      <c r="I18" s="31" t="s">
        <v>1</v>
      </c>
      <c r="J18" s="46"/>
      <c r="K18" s="46"/>
      <c r="L18" s="46"/>
      <c r="M18" s="46"/>
    </row>
    <row r="19" spans="1:19" ht="22.5" customHeight="1" x14ac:dyDescent="0.3">
      <c r="A19" s="22" t="s">
        <v>24</v>
      </c>
      <c r="B19" s="41"/>
      <c r="C19" s="41"/>
      <c r="D19" s="41"/>
      <c r="E19" s="41"/>
      <c r="F19" s="41"/>
      <c r="G19" s="41"/>
      <c r="H19" s="41"/>
      <c r="I19" s="41"/>
      <c r="J19" s="41"/>
      <c r="K19" s="41"/>
      <c r="L19" s="41"/>
      <c r="M19" s="41"/>
    </row>
    <row r="20" spans="1:19" ht="13" x14ac:dyDescent="0.3">
      <c r="A20" s="3"/>
    </row>
    <row r="21" spans="1:19" s="2" customFormat="1" ht="18" customHeight="1" x14ac:dyDescent="0.3">
      <c r="A21" s="29" t="s">
        <v>51</v>
      </c>
      <c r="C21" s="6"/>
      <c r="D21" s="7"/>
      <c r="E21" s="6"/>
      <c r="F21" s="7"/>
      <c r="G21" s="6"/>
      <c r="H21" s="7"/>
      <c r="J21" s="7"/>
      <c r="K21" s="6"/>
      <c r="L21" s="7"/>
      <c r="M21" s="6"/>
      <c r="N21" s="15"/>
      <c r="O21" s="15"/>
      <c r="P21" s="15"/>
      <c r="Q21" s="15"/>
      <c r="R21" s="15"/>
      <c r="S21" s="15"/>
    </row>
    <row r="22" spans="1:19" ht="14.25" customHeight="1" x14ac:dyDescent="0.3">
      <c r="A22" s="16"/>
      <c r="B22" s="16"/>
      <c r="C22" s="16"/>
      <c r="D22" s="23"/>
      <c r="E22" s="23"/>
      <c r="F22" s="23"/>
      <c r="G22" s="28"/>
      <c r="H22" s="23"/>
      <c r="I22" s="28"/>
      <c r="J22" s="23"/>
      <c r="K22" s="28"/>
      <c r="L22" s="23"/>
      <c r="M22" s="28"/>
      <c r="N22" s="32"/>
      <c r="O22" s="32"/>
      <c r="P22" s="33">
        <f>COUNTIF(P23:P32,"IFC1LS****")*10+COUNTIF(P23:P32,"IFC2LS****")*50+COUNTIF(P23:P32,"IFC3LS****")*100</f>
        <v>0</v>
      </c>
      <c r="Q22" s="33">
        <f>COUNTIF(Q23:Q32,"IFC1LV****")*10+COUNTIF(Q23:Q32,"IFC2LV****")*50+COUNTIF(Q23:Q32,"IFC3LV****")*100</f>
        <v>0</v>
      </c>
      <c r="R22" s="33" t="str">
        <f>R23&amp;R24&amp;R25&amp;R26&amp;R27&amp;R28&amp;R29&amp;R30&amp;R31&amp;R32</f>
        <v/>
      </c>
      <c r="S22" s="33" t="str">
        <f>S23&amp;S24&amp;S25&amp;S26&amp;S27&amp;S28&amp;S29&amp;S30&amp;S31&amp;S32</f>
        <v/>
      </c>
    </row>
    <row r="23" spans="1:19" ht="18.75" customHeight="1" x14ac:dyDescent="0.3">
      <c r="A23" s="75" t="s">
        <v>50</v>
      </c>
      <c r="B23" s="75"/>
      <c r="C23" s="75"/>
      <c r="D23" s="75"/>
      <c r="E23" s="75"/>
      <c r="F23" s="75"/>
      <c r="G23" s="75"/>
      <c r="H23" s="75"/>
      <c r="I23" s="75"/>
      <c r="J23" s="75"/>
      <c r="K23" s="75"/>
      <c r="L23" s="75"/>
      <c r="M23" s="75"/>
      <c r="N23" s="34" t="str">
        <f>IF(E25="","",E25)</f>
        <v/>
      </c>
      <c r="O23" s="34" t="str">
        <f>IF(E27="","",E27)</f>
        <v/>
      </c>
      <c r="P23" s="35" t="str">
        <f>IF(AND(COUNTIF($N$23:$N$32,N23)&lt;=1, OR(LEN(N23)=10, LEN(N23)=0),  (LENB(N23)-LEN(N23))=0, COUNTIF(N23,"IFC1LS****")+COUNTIF(N23,"IFC2LS****")+COUNTIF(N23,"IFC3LS****")), N23, "")</f>
        <v/>
      </c>
      <c r="Q23" s="35" t="str">
        <f>IF(AND(COUNTIF($O$23:$O$32,O23)&lt;=1, OR(LEN(O23)=10, LEN(O23)=0),  (LENB(O23)-LEN(O23))=0, COUNTIF(O23,"IFC1LV****")+COUNTIF(O23,"IFC2LV****")+COUNTIF(O23,"IFC3LV****")), O23, "")</f>
        <v/>
      </c>
      <c r="R23" s="36" t="str">
        <f>IF(N23&lt;&gt;P23,$D$25,"")</f>
        <v/>
      </c>
      <c r="S23" s="36" t="str">
        <f>IF(O23&lt;&gt;Q23,$D$25,"")</f>
        <v/>
      </c>
    </row>
    <row r="24" spans="1:19" ht="29.25" customHeight="1" x14ac:dyDescent="0.3">
      <c r="A24" s="72" t="s">
        <v>38</v>
      </c>
      <c r="B24" s="72"/>
      <c r="C24" s="72"/>
      <c r="D24" s="73"/>
      <c r="E24" s="73"/>
      <c r="F24" s="23"/>
      <c r="G24" s="50" t="str">
        <f>IF(COUNTIF(D24,"IFC1S0****")&lt;&gt;1,"年間サポート番号を記入してください。","")</f>
        <v>年間サポート番号を記入してください。</v>
      </c>
      <c r="H24" s="50"/>
      <c r="I24" s="50"/>
      <c r="J24" s="50"/>
      <c r="K24" s="50"/>
      <c r="L24" s="50"/>
      <c r="M24" s="24"/>
      <c r="N24" s="34" t="str">
        <f>IF(G25="","",G25)</f>
        <v/>
      </c>
      <c r="O24" s="34" t="str">
        <f>IF(G27="","",G27)</f>
        <v/>
      </c>
      <c r="P24" s="35" t="str">
        <f t="shared" ref="P24:P32" si="0">IF(AND(COUNTIF($N$23:$N$32,N24)&lt;=1, OR(LEN(N24)=10, LEN(N24)=0),  (LENB(N24)-LEN(N24))=0, COUNTIF(N24,"IFC1LS****")+COUNTIF(N24,"IFC2LS****")+COUNTIF(N24,"IFC3LS****")), N24, "")</f>
        <v/>
      </c>
      <c r="Q24" s="35" t="str">
        <f t="shared" ref="Q24:Q32" si="1">IF(AND(COUNTIF($O$23:$O$32,O24)&lt;=1, OR(LEN(O24)=10, LEN(O24)=0),  (LENB(O24)-LEN(O24))=0, COUNTIF(O24,"IFC1LV****")+COUNTIF(O24,"IFC2LV****")+COUNTIF(O24,"IFC3LV****")), O24, "")</f>
        <v/>
      </c>
      <c r="R24" s="36" t="str">
        <f>IF(N24&lt;&gt;P24,$F$25,"")</f>
        <v/>
      </c>
      <c r="S24" s="36" t="str">
        <f>IF(O24&lt;&gt;Q24,$F$25,"")</f>
        <v/>
      </c>
    </row>
    <row r="25" spans="1:19" ht="36" customHeight="1" x14ac:dyDescent="0.3">
      <c r="A25" s="74" t="s">
        <v>41</v>
      </c>
      <c r="B25" s="74"/>
      <c r="C25" s="74"/>
      <c r="D25" s="18" t="s">
        <v>29</v>
      </c>
      <c r="E25" s="25"/>
      <c r="F25" s="18" t="s">
        <v>21</v>
      </c>
      <c r="G25" s="25"/>
      <c r="H25" s="18" t="s">
        <v>30</v>
      </c>
      <c r="I25" s="25"/>
      <c r="J25" s="18" t="s">
        <v>31</v>
      </c>
      <c r="K25" s="25"/>
      <c r="L25" s="18" t="s">
        <v>32</v>
      </c>
      <c r="M25" s="25"/>
      <c r="N25" s="34" t="str">
        <f>IF(I25="","",I25)</f>
        <v/>
      </c>
      <c r="O25" s="34" t="str">
        <f>IF(I27="","",I27)</f>
        <v/>
      </c>
      <c r="P25" s="35" t="str">
        <f t="shared" si="0"/>
        <v/>
      </c>
      <c r="Q25" s="35" t="str">
        <f t="shared" si="1"/>
        <v/>
      </c>
      <c r="R25" s="36" t="str">
        <f>IF(N25&lt;&gt;P25,$H$25,"")</f>
        <v/>
      </c>
      <c r="S25" s="36" t="str">
        <f>IF(O25&lt;&gt;Q25,$H$25,"")</f>
        <v/>
      </c>
    </row>
    <row r="26" spans="1:19" ht="29.25" customHeight="1" x14ac:dyDescent="0.3">
      <c r="A26" s="74"/>
      <c r="B26" s="74"/>
      <c r="C26" s="74"/>
      <c r="D26" s="18" t="s">
        <v>33</v>
      </c>
      <c r="E26" s="25"/>
      <c r="F26" s="18" t="s">
        <v>34</v>
      </c>
      <c r="G26" s="25"/>
      <c r="H26" s="18" t="s">
        <v>35</v>
      </c>
      <c r="I26" s="25"/>
      <c r="J26" s="18" t="s">
        <v>36</v>
      </c>
      <c r="K26" s="25"/>
      <c r="L26" s="18" t="s">
        <v>37</v>
      </c>
      <c r="M26" s="25"/>
      <c r="N26" s="34" t="str">
        <f>IF(K25="","",K25)</f>
        <v/>
      </c>
      <c r="O26" s="34" t="str">
        <f>IF(K27="","",K27)</f>
        <v/>
      </c>
      <c r="P26" s="35" t="str">
        <f t="shared" si="0"/>
        <v/>
      </c>
      <c r="Q26" s="35" t="str">
        <f t="shared" si="1"/>
        <v/>
      </c>
      <c r="R26" s="36" t="str">
        <f>IF(N26&lt;&gt;P26,$J$25,"")</f>
        <v/>
      </c>
      <c r="S26" s="36" t="str">
        <f>IF(O26&lt;&gt;Q26,$J$25,"")</f>
        <v/>
      </c>
    </row>
    <row r="27" spans="1:19" ht="30" customHeight="1" x14ac:dyDescent="0.3">
      <c r="A27" s="59" t="s">
        <v>47</v>
      </c>
      <c r="B27" s="60"/>
      <c r="C27" s="61"/>
      <c r="D27" s="18" t="s">
        <v>29</v>
      </c>
      <c r="E27" s="25"/>
      <c r="F27" s="18" t="s">
        <v>21</v>
      </c>
      <c r="G27" s="25"/>
      <c r="H27" s="18" t="s">
        <v>30</v>
      </c>
      <c r="I27" s="25"/>
      <c r="J27" s="18" t="s">
        <v>31</v>
      </c>
      <c r="K27" s="25"/>
      <c r="L27" s="18" t="s">
        <v>32</v>
      </c>
      <c r="M27" s="25"/>
      <c r="N27" s="34" t="str">
        <f>IF(M25="","",M25)</f>
        <v/>
      </c>
      <c r="O27" s="34" t="str">
        <f>IF(M27="","",M27)</f>
        <v/>
      </c>
      <c r="P27" s="35" t="str">
        <f t="shared" si="0"/>
        <v/>
      </c>
      <c r="Q27" s="35" t="str">
        <f t="shared" si="1"/>
        <v/>
      </c>
      <c r="R27" s="36" t="str">
        <f>IF(N27&lt;&gt;P27,$L$25,"")</f>
        <v/>
      </c>
      <c r="S27" s="36" t="str">
        <f>IF(O27&lt;&gt;Q27,$L$25,"")</f>
        <v/>
      </c>
    </row>
    <row r="28" spans="1:19" ht="33" customHeight="1" x14ac:dyDescent="0.3">
      <c r="A28" s="62"/>
      <c r="B28" s="63"/>
      <c r="C28" s="64"/>
      <c r="D28" s="18" t="s">
        <v>33</v>
      </c>
      <c r="E28" s="25"/>
      <c r="F28" s="18" t="s">
        <v>39</v>
      </c>
      <c r="G28" s="25"/>
      <c r="H28" s="18" t="s">
        <v>35</v>
      </c>
      <c r="I28" s="25"/>
      <c r="J28" s="18" t="s">
        <v>36</v>
      </c>
      <c r="K28" s="25"/>
      <c r="L28" s="18" t="s">
        <v>40</v>
      </c>
      <c r="M28" s="25"/>
      <c r="N28" s="34" t="str">
        <f>IF(E26="","",E26)</f>
        <v/>
      </c>
      <c r="O28" s="34" t="str">
        <f>IF(E28="","",E28)</f>
        <v/>
      </c>
      <c r="P28" s="35" t="str">
        <f t="shared" si="0"/>
        <v/>
      </c>
      <c r="Q28" s="35" t="str">
        <f t="shared" si="1"/>
        <v/>
      </c>
      <c r="R28" s="36" t="str">
        <f>IF(N28&lt;&gt;P28,$D$26,"")</f>
        <v/>
      </c>
      <c r="S28" s="36" t="str">
        <f>IF(O28&lt;&gt;Q28,$D$26,"")</f>
        <v/>
      </c>
    </row>
    <row r="29" spans="1:19" ht="13" x14ac:dyDescent="0.3">
      <c r="A29" s="3"/>
      <c r="N29" s="32" t="str">
        <f>IF(G26="","",G26)</f>
        <v/>
      </c>
      <c r="O29" s="32" t="str">
        <f>IF(G28="","",G28)</f>
        <v/>
      </c>
      <c r="P29" s="35" t="str">
        <f t="shared" si="0"/>
        <v/>
      </c>
      <c r="Q29" s="35" t="str">
        <f t="shared" si="1"/>
        <v/>
      </c>
      <c r="R29" s="36" t="str">
        <f>IF(N29&lt;&gt;P29,$F$26,"")</f>
        <v/>
      </c>
      <c r="S29" s="36" t="str">
        <f>IF(O29&lt;&gt;Q29,$F$26,"")</f>
        <v/>
      </c>
    </row>
    <row r="30" spans="1:19" ht="22.5" customHeight="1" x14ac:dyDescent="0.3">
      <c r="A30" s="65" t="s">
        <v>45</v>
      </c>
      <c r="B30" s="66"/>
      <c r="C30" s="66"/>
      <c r="D30" s="67">
        <f>P22</f>
        <v>0</v>
      </c>
      <c r="E30" s="68"/>
      <c r="G30" s="50" t="str">
        <f>IF(R22&lt;&gt;"","ライセンス番号の書式が異なります。"&amp;"("&amp;R22&amp;")","")</f>
        <v/>
      </c>
      <c r="H30" s="50"/>
      <c r="I30" s="50"/>
      <c r="J30" s="50"/>
      <c r="K30" s="50"/>
      <c r="L30" s="50"/>
      <c r="M30" s="50"/>
      <c r="N30" s="32" t="str">
        <f>IF(I26="","",I26)</f>
        <v/>
      </c>
      <c r="O30" s="32" t="str">
        <f>IF(I28="","",I28)</f>
        <v/>
      </c>
      <c r="P30" s="35" t="str">
        <f t="shared" si="0"/>
        <v/>
      </c>
      <c r="Q30" s="35" t="str">
        <f t="shared" si="1"/>
        <v/>
      </c>
      <c r="R30" s="36" t="str">
        <f>IF(N30&lt;&gt;P30,$H$26,"")</f>
        <v/>
      </c>
      <c r="S30" s="36" t="str">
        <f>IF(O30&lt;&gt;Q30,$H$26,"")</f>
        <v/>
      </c>
    </row>
    <row r="31" spans="1:19" ht="21.75" customHeight="1" x14ac:dyDescent="0.3">
      <c r="A31" s="65" t="s">
        <v>46</v>
      </c>
      <c r="B31" s="66"/>
      <c r="C31" s="69"/>
      <c r="D31" s="70">
        <f>Q22</f>
        <v>0</v>
      </c>
      <c r="E31" s="71"/>
      <c r="G31" s="50" t="str">
        <f>IF(S22&lt;&gt;"","ライセンス番号の書式が異なります。"&amp;"("&amp;S22&amp;")","")</f>
        <v/>
      </c>
      <c r="H31" s="50"/>
      <c r="I31" s="50"/>
      <c r="J31" s="50"/>
      <c r="K31" s="50"/>
      <c r="L31" s="50"/>
      <c r="M31" s="50"/>
      <c r="N31" s="32" t="str">
        <f>IF(K26="","",K26)</f>
        <v/>
      </c>
      <c r="O31" s="32" t="str">
        <f>IF(K28="","",K28)</f>
        <v/>
      </c>
      <c r="P31" s="35" t="str">
        <f t="shared" si="0"/>
        <v/>
      </c>
      <c r="Q31" s="35" t="str">
        <f t="shared" si="1"/>
        <v/>
      </c>
      <c r="R31" s="36" t="str">
        <f>IF(N31&lt;&gt;P31,$J$26,"")</f>
        <v/>
      </c>
      <c r="S31" s="36" t="str">
        <f>IF(O31&lt;&gt;Q31,$J$26,"")</f>
        <v/>
      </c>
    </row>
    <row r="32" spans="1:19" ht="14.25" customHeight="1" x14ac:dyDescent="0.3">
      <c r="A32" s="12" t="s">
        <v>43</v>
      </c>
      <c r="B32" s="13"/>
      <c r="C32" s="13"/>
      <c r="D32" s="26"/>
      <c r="E32" s="26"/>
      <c r="N32" s="32" t="str">
        <f>IF(M26="","",M26)</f>
        <v/>
      </c>
      <c r="O32" s="32" t="str">
        <f>IF(M28="","",M28)</f>
        <v/>
      </c>
      <c r="P32" s="35" t="str">
        <f t="shared" si="0"/>
        <v/>
      </c>
      <c r="Q32" s="35" t="str">
        <f t="shared" si="1"/>
        <v/>
      </c>
      <c r="R32" s="36" t="str">
        <f>IF(N32&lt;&gt;P32,$L$26,"")</f>
        <v/>
      </c>
      <c r="S32" s="36" t="str">
        <f>IF(O32&lt;&gt;Q32,$L$26,"")</f>
        <v/>
      </c>
    </row>
    <row r="33" spans="1:13" ht="13" x14ac:dyDescent="0.3">
      <c r="A33" s="3"/>
    </row>
    <row r="34" spans="1:13" x14ac:dyDescent="0.3">
      <c r="A34" s="57"/>
      <c r="B34" s="57"/>
      <c r="C34" s="57"/>
      <c r="D34" s="57"/>
      <c r="E34" s="57"/>
      <c r="F34" s="57"/>
      <c r="G34" s="57"/>
      <c r="H34" s="57"/>
      <c r="I34" s="57"/>
      <c r="J34" s="57"/>
      <c r="K34" s="57"/>
      <c r="L34" s="57"/>
      <c r="M34" s="57"/>
    </row>
    <row r="35" spans="1:13" ht="38.25" customHeight="1" x14ac:dyDescent="0.3">
      <c r="A35" s="55" t="s">
        <v>49</v>
      </c>
      <c r="B35" s="56"/>
      <c r="C35" s="56"/>
      <c r="D35" s="56"/>
      <c r="E35" s="56"/>
      <c r="F35" s="58" t="s">
        <v>4</v>
      </c>
      <c r="G35" s="58"/>
      <c r="H35" s="58"/>
      <c r="I35" s="58"/>
      <c r="J35" s="58"/>
      <c r="K35" s="58"/>
      <c r="L35" s="58"/>
      <c r="M35" s="58"/>
    </row>
    <row r="36" spans="1:13" ht="24.75" customHeight="1" x14ac:dyDescent="0.3">
      <c r="A36" s="54" t="s">
        <v>13</v>
      </c>
      <c r="B36" s="54"/>
      <c r="C36" s="54"/>
      <c r="D36" s="54"/>
      <c r="E36" s="54"/>
      <c r="F36" s="58"/>
      <c r="G36" s="58"/>
      <c r="H36" s="58"/>
      <c r="I36" s="58"/>
      <c r="J36" s="58"/>
      <c r="K36" s="58"/>
      <c r="L36" s="58"/>
      <c r="M36" s="58"/>
    </row>
    <row r="37" spans="1:13" ht="24.75" customHeight="1" x14ac:dyDescent="0.3">
      <c r="A37" s="10" t="s">
        <v>6</v>
      </c>
      <c r="B37" s="53" t="s">
        <v>14</v>
      </c>
      <c r="C37" s="53"/>
      <c r="D37" s="53"/>
      <c r="E37" s="53"/>
      <c r="F37" s="58"/>
      <c r="G37" s="58"/>
      <c r="H37" s="58"/>
      <c r="I37" s="58"/>
      <c r="J37" s="58"/>
      <c r="K37" s="58"/>
      <c r="L37" s="58"/>
      <c r="M37" s="58"/>
    </row>
    <row r="38" spans="1:13" ht="24.75" customHeight="1" x14ac:dyDescent="0.3">
      <c r="A38" s="52" t="s">
        <v>5</v>
      </c>
      <c r="B38" s="52"/>
      <c r="C38" s="52"/>
      <c r="D38" s="52"/>
      <c r="E38" s="52"/>
      <c r="F38" s="58"/>
      <c r="G38" s="58"/>
      <c r="H38" s="58"/>
      <c r="I38" s="58"/>
      <c r="J38" s="58"/>
      <c r="K38" s="58"/>
      <c r="L38" s="58"/>
      <c r="M38" s="58"/>
    </row>
    <row r="39" spans="1:13" ht="22.5" customHeight="1" x14ac:dyDescent="0.3">
      <c r="A39" s="51"/>
      <c r="B39" s="51"/>
      <c r="C39" s="51"/>
      <c r="D39" s="51"/>
      <c r="E39" s="51"/>
      <c r="F39" s="8"/>
      <c r="G39" s="8"/>
      <c r="H39" s="8"/>
      <c r="I39" s="8"/>
      <c r="J39" s="8"/>
      <c r="K39" s="8"/>
      <c r="L39" s="8"/>
      <c r="M39" s="8"/>
    </row>
    <row r="40" spans="1:13" x14ac:dyDescent="0.3">
      <c r="A40" s="9"/>
      <c r="F40" s="9"/>
    </row>
    <row r="41" spans="1:13" x14ac:dyDescent="0.3">
      <c r="A41" s="9"/>
      <c r="F41" s="9"/>
    </row>
    <row r="42" spans="1:13" x14ac:dyDescent="0.3">
      <c r="A42" s="9"/>
    </row>
    <row r="43" spans="1:13" x14ac:dyDescent="0.3">
      <c r="A43" s="9"/>
    </row>
  </sheetData>
  <sheetProtection selectLockedCells="1"/>
  <mergeCells count="32">
    <mergeCell ref="D24:E24"/>
    <mergeCell ref="A25:C26"/>
    <mergeCell ref="A23:M23"/>
    <mergeCell ref="G30:M30"/>
    <mergeCell ref="A24:C24"/>
    <mergeCell ref="G31:M31"/>
    <mergeCell ref="G24:L24"/>
    <mergeCell ref="A39:E39"/>
    <mergeCell ref="A38:E38"/>
    <mergeCell ref="B37:E37"/>
    <mergeCell ref="A36:E36"/>
    <mergeCell ref="A35:E35"/>
    <mergeCell ref="A34:M34"/>
    <mergeCell ref="F35:M38"/>
    <mergeCell ref="A27:C28"/>
    <mergeCell ref="A30:C30"/>
    <mergeCell ref="D30:E30"/>
    <mergeCell ref="A31:C31"/>
    <mergeCell ref="D31:E31"/>
    <mergeCell ref="B19:M19"/>
    <mergeCell ref="A2:M2"/>
    <mergeCell ref="A15:M15"/>
    <mergeCell ref="I16:M16"/>
    <mergeCell ref="B18:D18"/>
    <mergeCell ref="B16:C16"/>
    <mergeCell ref="A4:M4"/>
    <mergeCell ref="A13:M13"/>
    <mergeCell ref="F18:H18"/>
    <mergeCell ref="B17:D17"/>
    <mergeCell ref="J17:M17"/>
    <mergeCell ref="J18:M18"/>
    <mergeCell ref="F17:H17"/>
  </mergeCells>
  <phoneticPr fontId="2"/>
  <hyperlinks>
    <hyperlink ref="B37:E37" r:id="rId1" display="certificate@hagisol.co.jp"/>
    <hyperlink ref="B37" r:id="rId2"/>
    <hyperlink ref="G12" location="'記入例 申込書'!A1" display="記入例 申込書"/>
  </hyperlinks>
  <printOptions horizontalCentered="1" verticalCentered="1"/>
  <pageMargins left="0.11811023622047245" right="0.11811023622047245" top="0.15748031496062992" bottom="0.15748031496062992" header="0.31496062992125984" footer="0.31496062992125984"/>
  <pageSetup paperSize="9" scale="75"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43"/>
  <sheetViews>
    <sheetView view="pageBreakPreview" topLeftCell="A10" zoomScale="94" zoomScaleNormal="130" zoomScaleSheetLayoutView="94" workbookViewId="0">
      <selection activeCell="V25" sqref="V25"/>
    </sheetView>
  </sheetViews>
  <sheetFormatPr defaultColWidth="9.296875" defaultRowHeight="12" x14ac:dyDescent="0.3"/>
  <cols>
    <col min="1" max="1" width="15.796875" style="4" customWidth="1"/>
    <col min="2" max="2" width="12.296875" style="1" customWidth="1"/>
    <col min="3" max="3" width="13.69921875" style="4" customWidth="1"/>
    <col min="4" max="4" width="5.796875" style="5" customWidth="1"/>
    <col min="5" max="5" width="15.796875" style="4" customWidth="1"/>
    <col min="6" max="6" width="5.796875" style="5" customWidth="1"/>
    <col min="7" max="7" width="15.796875" style="4" customWidth="1"/>
    <col min="8" max="8" width="5.796875" style="5" customWidth="1"/>
    <col min="9" max="9" width="14.296875" style="1" customWidth="1"/>
    <col min="10" max="10" width="5.796875" style="5" customWidth="1"/>
    <col min="11" max="11" width="15.796875" style="4" customWidth="1"/>
    <col min="12" max="12" width="5.796875" style="5" customWidth="1"/>
    <col min="13" max="13" width="15.796875" style="4" customWidth="1"/>
    <col min="14" max="15" width="0" style="14" hidden="1" customWidth="1"/>
    <col min="16" max="16" width="18.796875" style="14" hidden="1" customWidth="1"/>
    <col min="17" max="19" width="0" style="14" hidden="1" customWidth="1"/>
    <col min="20" max="16384" width="9.296875" style="1"/>
  </cols>
  <sheetData>
    <row r="2" spans="1:19" ht="41.25" customHeight="1" x14ac:dyDescent="0.3">
      <c r="A2" s="42" t="s">
        <v>61</v>
      </c>
      <c r="B2" s="42"/>
      <c r="C2" s="42"/>
      <c r="D2" s="42"/>
      <c r="E2" s="42"/>
      <c r="F2" s="42"/>
      <c r="G2" s="42"/>
      <c r="H2" s="42"/>
      <c r="I2" s="42"/>
      <c r="J2" s="42"/>
      <c r="K2" s="42"/>
      <c r="L2" s="42"/>
      <c r="M2" s="42"/>
    </row>
    <row r="3" spans="1:19" ht="23.5" x14ac:dyDescent="0.3">
      <c r="A3" s="19"/>
      <c r="B3" s="19"/>
      <c r="C3" s="19"/>
      <c r="D3" s="19"/>
      <c r="E3" s="19"/>
      <c r="F3" s="19"/>
      <c r="G3" s="19"/>
      <c r="H3" s="19"/>
      <c r="I3" s="19"/>
      <c r="J3" s="19"/>
      <c r="K3" s="19"/>
      <c r="L3" s="19"/>
      <c r="M3" s="19"/>
    </row>
    <row r="4" spans="1:19" ht="16.5" x14ac:dyDescent="0.3">
      <c r="A4" s="45" t="s">
        <v>11</v>
      </c>
      <c r="B4" s="45"/>
      <c r="C4" s="45"/>
      <c r="D4" s="45"/>
      <c r="E4" s="45"/>
      <c r="F4" s="45"/>
      <c r="G4" s="45"/>
      <c r="H4" s="45"/>
      <c r="I4" s="45"/>
      <c r="J4" s="45"/>
      <c r="K4" s="45"/>
      <c r="L4" s="45"/>
      <c r="M4" s="45"/>
    </row>
    <row r="5" spans="1:19" ht="16.5" x14ac:dyDescent="0.3">
      <c r="A5" s="11"/>
      <c r="B5" s="11"/>
      <c r="C5" s="11"/>
      <c r="D5" s="11"/>
      <c r="E5" s="11"/>
      <c r="F5" s="11"/>
      <c r="G5" s="11"/>
      <c r="H5" s="11"/>
      <c r="I5" s="11"/>
      <c r="J5" s="11"/>
      <c r="K5" s="11"/>
      <c r="L5" s="11"/>
      <c r="M5" s="11"/>
    </row>
    <row r="6" spans="1:19" ht="28.5" customHeight="1" x14ac:dyDescent="0.3"/>
    <row r="7" spans="1:19" ht="16.5" customHeight="1" x14ac:dyDescent="0.3"/>
    <row r="8" spans="1:19" ht="16.5" customHeight="1" x14ac:dyDescent="0.3"/>
    <row r="9" spans="1:19" ht="16.5" customHeight="1" x14ac:dyDescent="0.3"/>
    <row r="10" spans="1:19" ht="16.5" customHeight="1" x14ac:dyDescent="0.3"/>
    <row r="11" spans="1:19" ht="16.5" customHeight="1" x14ac:dyDescent="0.3"/>
    <row r="12" spans="1:19" ht="16.5" customHeight="1" x14ac:dyDescent="0.2">
      <c r="A12" s="27"/>
      <c r="G12" s="17"/>
    </row>
    <row r="13" spans="1:19" ht="16.5" x14ac:dyDescent="0.3">
      <c r="A13" s="45" t="s">
        <v>12</v>
      </c>
      <c r="B13" s="45"/>
      <c r="C13" s="45"/>
      <c r="D13" s="45"/>
      <c r="E13" s="45"/>
      <c r="F13" s="45"/>
      <c r="G13" s="45"/>
      <c r="H13" s="45"/>
      <c r="I13" s="45"/>
      <c r="J13" s="45"/>
      <c r="K13" s="45"/>
      <c r="L13" s="45"/>
      <c r="M13" s="45"/>
    </row>
    <row r="14" spans="1:19" ht="13" x14ac:dyDescent="0.3">
      <c r="A14" s="3"/>
    </row>
    <row r="15" spans="1:19" s="2" customFormat="1" ht="22.5" customHeight="1" x14ac:dyDescent="0.3">
      <c r="A15" s="43" t="s">
        <v>20</v>
      </c>
      <c r="B15" s="43"/>
      <c r="C15" s="43"/>
      <c r="D15" s="43"/>
      <c r="E15" s="43"/>
      <c r="F15" s="43"/>
      <c r="G15" s="43"/>
      <c r="H15" s="43"/>
      <c r="I15" s="43"/>
      <c r="J15" s="43"/>
      <c r="K15" s="43"/>
      <c r="L15" s="43"/>
      <c r="M15" s="43"/>
      <c r="N15" s="15"/>
      <c r="O15" s="15"/>
      <c r="P15" s="15"/>
      <c r="Q15" s="15"/>
      <c r="R15" s="15"/>
      <c r="S15" s="15"/>
    </row>
    <row r="16" spans="1:19" ht="22.5" customHeight="1" x14ac:dyDescent="0.3">
      <c r="A16" s="30" t="s">
        <v>2</v>
      </c>
      <c r="B16" s="77">
        <v>2018</v>
      </c>
      <c r="C16" s="77"/>
      <c r="D16" s="18" t="s">
        <v>25</v>
      </c>
      <c r="E16" s="39">
        <v>10</v>
      </c>
      <c r="F16" s="18" t="s">
        <v>26</v>
      </c>
      <c r="G16" s="39">
        <v>1</v>
      </c>
      <c r="H16" s="18" t="s">
        <v>27</v>
      </c>
      <c r="I16" s="44"/>
      <c r="J16" s="44"/>
      <c r="K16" s="44"/>
      <c r="L16" s="44"/>
      <c r="M16" s="44"/>
    </row>
    <row r="17" spans="1:19" ht="22.5" customHeight="1" x14ac:dyDescent="0.3">
      <c r="A17" s="21" t="s">
        <v>22</v>
      </c>
      <c r="B17" s="78" t="s">
        <v>52</v>
      </c>
      <c r="C17" s="79"/>
      <c r="D17" s="80"/>
      <c r="E17" s="18" t="s">
        <v>42</v>
      </c>
      <c r="F17" s="81" t="s">
        <v>53</v>
      </c>
      <c r="G17" s="82"/>
      <c r="H17" s="83"/>
      <c r="I17" s="31" t="s">
        <v>7</v>
      </c>
      <c r="J17" s="84" t="s">
        <v>15</v>
      </c>
      <c r="K17" s="84"/>
      <c r="L17" s="84"/>
      <c r="M17" s="84"/>
    </row>
    <row r="18" spans="1:19" ht="22.5" customHeight="1" x14ac:dyDescent="0.3">
      <c r="A18" s="21" t="s">
        <v>3</v>
      </c>
      <c r="B18" s="77" t="s">
        <v>54</v>
      </c>
      <c r="C18" s="77"/>
      <c r="D18" s="77"/>
      <c r="E18" s="18" t="s">
        <v>0</v>
      </c>
      <c r="F18" s="84" t="s">
        <v>17</v>
      </c>
      <c r="G18" s="46"/>
      <c r="H18" s="46"/>
      <c r="I18" s="31" t="s">
        <v>1</v>
      </c>
      <c r="J18" s="85" t="s">
        <v>18</v>
      </c>
      <c r="K18" s="46"/>
      <c r="L18" s="46"/>
      <c r="M18" s="46"/>
    </row>
    <row r="19" spans="1:19" ht="22.5" customHeight="1" x14ac:dyDescent="0.3">
      <c r="A19" s="22" t="s">
        <v>10</v>
      </c>
      <c r="B19" s="77" t="s">
        <v>16</v>
      </c>
      <c r="C19" s="77"/>
      <c r="D19" s="77"/>
      <c r="E19" s="77"/>
      <c r="F19" s="77"/>
      <c r="G19" s="77"/>
      <c r="H19" s="77"/>
      <c r="I19" s="77"/>
      <c r="J19" s="77"/>
      <c r="K19" s="77"/>
      <c r="L19" s="77"/>
      <c r="M19" s="77"/>
    </row>
    <row r="20" spans="1:19" ht="13" x14ac:dyDescent="0.3">
      <c r="A20" s="3"/>
    </row>
    <row r="21" spans="1:19" s="2" customFormat="1" ht="18" customHeight="1" x14ac:dyDescent="0.3">
      <c r="A21" s="37" t="s">
        <v>51</v>
      </c>
      <c r="C21" s="6"/>
      <c r="D21" s="7"/>
      <c r="E21" s="6"/>
      <c r="F21" s="7"/>
      <c r="G21" s="6"/>
      <c r="H21" s="7"/>
      <c r="J21" s="7"/>
      <c r="K21" s="6"/>
      <c r="L21" s="7"/>
      <c r="M21" s="6"/>
      <c r="N21" s="15"/>
      <c r="O21" s="15"/>
      <c r="P21" s="15"/>
      <c r="Q21" s="15"/>
      <c r="R21" s="15"/>
      <c r="S21" s="15"/>
    </row>
    <row r="22" spans="1:19" ht="14.25" customHeight="1" x14ac:dyDescent="0.3">
      <c r="A22" s="38"/>
      <c r="B22" s="38"/>
      <c r="C22" s="38"/>
      <c r="D22" s="23"/>
      <c r="E22" s="23"/>
      <c r="F22" s="23"/>
      <c r="G22" s="28"/>
      <c r="H22" s="23"/>
      <c r="I22" s="28"/>
      <c r="J22" s="23"/>
      <c r="K22" s="28"/>
      <c r="L22" s="23"/>
      <c r="M22" s="28"/>
      <c r="N22" s="32"/>
      <c r="O22" s="32"/>
      <c r="P22" s="33">
        <f>COUNTIF(P23:P32,"IFC1LS****")*10+COUNTIF(P23:P32,"IFC2LS****")*50+COUNTIF(P23:P32,"IFC3LS****")*100</f>
        <v>170</v>
      </c>
      <c r="Q22" s="33">
        <f>COUNTIF(Q23:Q32,"IFC1LV****")*10+COUNTIF(Q23:Q32,"IFC2LV****")*50+COUNTIF(Q23:Q32,"IFC3LV****")*100</f>
        <v>10</v>
      </c>
      <c r="R22" s="33" t="str">
        <f>R23&amp;R24&amp;R25&amp;R26&amp;R27&amp;R28&amp;R29&amp;R30&amp;R31&amp;R32</f>
        <v/>
      </c>
      <c r="S22" s="33" t="str">
        <f>S23&amp;S24&amp;S25&amp;S26&amp;S27&amp;S28&amp;S29&amp;S30&amp;S31&amp;S32</f>
        <v/>
      </c>
    </row>
    <row r="23" spans="1:19" ht="18.75" customHeight="1" x14ac:dyDescent="0.3">
      <c r="A23" s="75" t="s">
        <v>50</v>
      </c>
      <c r="B23" s="75"/>
      <c r="C23" s="75"/>
      <c r="D23" s="75"/>
      <c r="E23" s="75"/>
      <c r="F23" s="75"/>
      <c r="G23" s="75"/>
      <c r="H23" s="75"/>
      <c r="I23" s="75"/>
      <c r="J23" s="75"/>
      <c r="K23" s="75"/>
      <c r="L23" s="75"/>
      <c r="M23" s="75"/>
      <c r="N23" s="34" t="str">
        <f>IF(E25="","",E25)</f>
        <v>IFC1LSAAAA</v>
      </c>
      <c r="O23" s="34" t="str">
        <f>IF(E27="","",E27)</f>
        <v>IFC1LVEEEE</v>
      </c>
      <c r="P23" s="35" t="str">
        <f>IF(AND(COUNTIF($N$23:$N$32,N23)&lt;=1, OR(LEN(N23)=10, LEN(N23)=0),  (LENB(N23)-LEN(N23))=0, COUNTIF(N23,"IFC1LS****")+COUNTIF(N23,"IFC2LS****")+COUNTIF(N23,"IFC3LS****")), N23, "")</f>
        <v>IFC1LSAAAA</v>
      </c>
      <c r="Q23" s="35" t="str">
        <f>IF(AND(COUNTIF($O$23:$O$32,O23)&lt;=1, OR(LEN(O23)=10, LEN(O23)=0),  (LENB(O23)-LEN(O23))=0, COUNTIF(O23,"IFC1LV****")+COUNTIF(O23,"IFC2LV****")+COUNTIF(O23,"IFC3LV****")), O23, "")</f>
        <v>IFC1LVEEEE</v>
      </c>
      <c r="R23" s="36" t="str">
        <f>IF(N23&lt;&gt;P23,$D$25,"")</f>
        <v/>
      </c>
      <c r="S23" s="36" t="str">
        <f>IF(O23&lt;&gt;Q23,$D$25,"")</f>
        <v/>
      </c>
    </row>
    <row r="24" spans="1:19" ht="29.25" customHeight="1" x14ac:dyDescent="0.3">
      <c r="A24" s="72" t="s">
        <v>38</v>
      </c>
      <c r="B24" s="72"/>
      <c r="C24" s="72"/>
      <c r="D24" s="76" t="s">
        <v>55</v>
      </c>
      <c r="E24" s="76"/>
      <c r="F24" s="23"/>
      <c r="G24" s="50" t="str">
        <f>IF(COUNTIF(D24,"IFC1S0****")&lt;&gt;1,"年間サポート番号を記入してください。","")</f>
        <v/>
      </c>
      <c r="H24" s="50"/>
      <c r="I24" s="50"/>
      <c r="J24" s="50"/>
      <c r="K24" s="50"/>
      <c r="L24" s="50"/>
      <c r="M24" s="28"/>
      <c r="N24" s="34" t="str">
        <f>IF(G25="","",G25)</f>
        <v>IFC1LSBBBB</v>
      </c>
      <c r="O24" s="34" t="str">
        <f>IF(G27="","",G27)</f>
        <v/>
      </c>
      <c r="P24" s="35" t="str">
        <f t="shared" ref="P24:P32" si="0">IF(AND(COUNTIF($N$23:$N$32,N24)&lt;=1, OR(LEN(N24)=10, LEN(N24)=0),  (LENB(N24)-LEN(N24))=0, COUNTIF(N24,"IFC1LS****")+COUNTIF(N24,"IFC2LS****")+COUNTIF(N24,"IFC3LS****")), N24, "")</f>
        <v>IFC1LSBBBB</v>
      </c>
      <c r="Q24" s="35" t="str">
        <f t="shared" ref="Q24:Q32" si="1">IF(AND(COUNTIF($O$23:$O$32,O24)&lt;=1, OR(LEN(O24)=10, LEN(O24)=0),  (LENB(O24)-LEN(O24))=0, COUNTIF(O24,"IFC1LV****")+COUNTIF(O24,"IFC2LV****")+COUNTIF(O24,"IFC3LV****")), O24, "")</f>
        <v/>
      </c>
      <c r="R24" s="36" t="str">
        <f>IF(N24&lt;&gt;P24,$F$25,"")</f>
        <v/>
      </c>
      <c r="S24" s="36" t="str">
        <f>IF(O24&lt;&gt;Q24,$F$25,"")</f>
        <v/>
      </c>
    </row>
    <row r="25" spans="1:19" ht="36" customHeight="1" x14ac:dyDescent="0.3">
      <c r="A25" s="74" t="s">
        <v>41</v>
      </c>
      <c r="B25" s="74"/>
      <c r="C25" s="74"/>
      <c r="D25" s="18" t="s">
        <v>29</v>
      </c>
      <c r="E25" s="40" t="s">
        <v>56</v>
      </c>
      <c r="F25" s="18" t="s">
        <v>21</v>
      </c>
      <c r="G25" s="40" t="s">
        <v>57</v>
      </c>
      <c r="H25" s="18" t="s">
        <v>30</v>
      </c>
      <c r="I25" s="40" t="s">
        <v>58</v>
      </c>
      <c r="J25" s="18" t="s">
        <v>31</v>
      </c>
      <c r="K25" s="40" t="s">
        <v>59</v>
      </c>
      <c r="L25" s="18" t="s">
        <v>32</v>
      </c>
      <c r="M25" s="25"/>
      <c r="N25" s="34" t="str">
        <f>IF(I25="","",I25)</f>
        <v>IFC2LSCCCC</v>
      </c>
      <c r="O25" s="34" t="str">
        <f>IF(I27="","",I27)</f>
        <v/>
      </c>
      <c r="P25" s="35" t="str">
        <f t="shared" si="0"/>
        <v>IFC2LSCCCC</v>
      </c>
      <c r="Q25" s="35" t="str">
        <f t="shared" si="1"/>
        <v/>
      </c>
      <c r="R25" s="36" t="str">
        <f>IF(N25&lt;&gt;P25,$H$25,"")</f>
        <v/>
      </c>
      <c r="S25" s="36" t="str">
        <f>IF(O25&lt;&gt;Q25,$H$25,"")</f>
        <v/>
      </c>
    </row>
    <row r="26" spans="1:19" ht="29.25" customHeight="1" x14ac:dyDescent="0.3">
      <c r="A26" s="74"/>
      <c r="B26" s="74"/>
      <c r="C26" s="74"/>
      <c r="D26" s="18" t="s">
        <v>33</v>
      </c>
      <c r="E26" s="25"/>
      <c r="F26" s="18" t="s">
        <v>8</v>
      </c>
      <c r="G26" s="25"/>
      <c r="H26" s="18" t="s">
        <v>35</v>
      </c>
      <c r="I26" s="25"/>
      <c r="J26" s="18" t="s">
        <v>9</v>
      </c>
      <c r="K26" s="25"/>
      <c r="L26" s="18" t="s">
        <v>37</v>
      </c>
      <c r="M26" s="25"/>
      <c r="N26" s="34" t="str">
        <f>IF(K25="","",K25)</f>
        <v>IFC3LSDDDD</v>
      </c>
      <c r="O26" s="34" t="str">
        <f>IF(K27="","",K27)</f>
        <v/>
      </c>
      <c r="P26" s="35" t="str">
        <f t="shared" si="0"/>
        <v>IFC3LSDDDD</v>
      </c>
      <c r="Q26" s="35" t="str">
        <f t="shared" si="1"/>
        <v/>
      </c>
      <c r="R26" s="36" t="str">
        <f>IF(N26&lt;&gt;P26,$J$25,"")</f>
        <v/>
      </c>
      <c r="S26" s="36" t="str">
        <f>IF(O26&lt;&gt;Q26,$J$25,"")</f>
        <v/>
      </c>
    </row>
    <row r="27" spans="1:19" ht="30" customHeight="1" x14ac:dyDescent="0.3">
      <c r="A27" s="59" t="s">
        <v>47</v>
      </c>
      <c r="B27" s="60"/>
      <c r="C27" s="61"/>
      <c r="D27" s="18" t="s">
        <v>29</v>
      </c>
      <c r="E27" s="40" t="s">
        <v>60</v>
      </c>
      <c r="F27" s="18" t="s">
        <v>21</v>
      </c>
      <c r="G27" s="25"/>
      <c r="H27" s="18" t="s">
        <v>30</v>
      </c>
      <c r="I27" s="25"/>
      <c r="J27" s="18" t="s">
        <v>31</v>
      </c>
      <c r="K27" s="25"/>
      <c r="L27" s="18" t="s">
        <v>32</v>
      </c>
      <c r="M27" s="25"/>
      <c r="N27" s="34" t="str">
        <f>IF(M25="","",M25)</f>
        <v/>
      </c>
      <c r="O27" s="34" t="str">
        <f>IF(M27="","",M27)</f>
        <v/>
      </c>
      <c r="P27" s="35" t="str">
        <f t="shared" si="0"/>
        <v/>
      </c>
      <c r="Q27" s="35" t="str">
        <f t="shared" si="1"/>
        <v/>
      </c>
      <c r="R27" s="36" t="str">
        <f>IF(N27&lt;&gt;P27,$L$25,"")</f>
        <v/>
      </c>
      <c r="S27" s="36" t="str">
        <f>IF(O27&lt;&gt;Q27,$L$25,"")</f>
        <v/>
      </c>
    </row>
    <row r="28" spans="1:19" ht="33" customHeight="1" x14ac:dyDescent="0.3">
      <c r="A28" s="62"/>
      <c r="B28" s="63"/>
      <c r="C28" s="64"/>
      <c r="D28" s="18" t="s">
        <v>33</v>
      </c>
      <c r="E28" s="25"/>
      <c r="F28" s="18" t="s">
        <v>8</v>
      </c>
      <c r="G28" s="25"/>
      <c r="H28" s="18" t="s">
        <v>35</v>
      </c>
      <c r="I28" s="25"/>
      <c r="J28" s="18" t="s">
        <v>9</v>
      </c>
      <c r="K28" s="25"/>
      <c r="L28" s="18" t="s">
        <v>40</v>
      </c>
      <c r="M28" s="25"/>
      <c r="N28" s="34" t="str">
        <f>IF(E26="","",E26)</f>
        <v/>
      </c>
      <c r="O28" s="34" t="str">
        <f>IF(E28="","",E28)</f>
        <v/>
      </c>
      <c r="P28" s="35" t="str">
        <f t="shared" si="0"/>
        <v/>
      </c>
      <c r="Q28" s="35" t="str">
        <f t="shared" si="1"/>
        <v/>
      </c>
      <c r="R28" s="36" t="str">
        <f>IF(N28&lt;&gt;P28,$D$26,"")</f>
        <v/>
      </c>
      <c r="S28" s="36" t="str">
        <f>IF(O28&lt;&gt;Q28,$D$26,"")</f>
        <v/>
      </c>
    </row>
    <row r="29" spans="1:19" ht="13" x14ac:dyDescent="0.3">
      <c r="A29" s="3"/>
      <c r="N29" s="32" t="str">
        <f>IF(G26="","",G26)</f>
        <v/>
      </c>
      <c r="O29" s="32" t="str">
        <f>IF(G28="","",G28)</f>
        <v/>
      </c>
      <c r="P29" s="35" t="str">
        <f t="shared" si="0"/>
        <v/>
      </c>
      <c r="Q29" s="35" t="str">
        <f t="shared" si="1"/>
        <v/>
      </c>
      <c r="R29" s="36" t="str">
        <f>IF(N29&lt;&gt;P29,$F$26,"")</f>
        <v/>
      </c>
      <c r="S29" s="36" t="str">
        <f>IF(O29&lt;&gt;Q29,$F$26,"")</f>
        <v/>
      </c>
    </row>
    <row r="30" spans="1:19" ht="22.5" customHeight="1" x14ac:dyDescent="0.3">
      <c r="A30" s="65" t="s">
        <v>45</v>
      </c>
      <c r="B30" s="66"/>
      <c r="C30" s="66"/>
      <c r="D30" s="67">
        <f>P22</f>
        <v>170</v>
      </c>
      <c r="E30" s="68"/>
      <c r="G30" s="50" t="str">
        <f>IF(R22&lt;&gt;"","ライセンス番号の書式が異なります。"&amp;"("&amp;R22&amp;")","")</f>
        <v/>
      </c>
      <c r="H30" s="50"/>
      <c r="I30" s="50"/>
      <c r="J30" s="50"/>
      <c r="K30" s="50"/>
      <c r="L30" s="50"/>
      <c r="M30" s="50"/>
      <c r="N30" s="32" t="str">
        <f>IF(I26="","",I26)</f>
        <v/>
      </c>
      <c r="O30" s="32" t="str">
        <f>IF(I28="","",I28)</f>
        <v/>
      </c>
      <c r="P30" s="35" t="str">
        <f t="shared" si="0"/>
        <v/>
      </c>
      <c r="Q30" s="35" t="str">
        <f t="shared" si="1"/>
        <v/>
      </c>
      <c r="R30" s="36" t="str">
        <f>IF(N30&lt;&gt;P30,$H$26,"")</f>
        <v/>
      </c>
      <c r="S30" s="36" t="str">
        <f>IF(O30&lt;&gt;Q30,$H$26,"")</f>
        <v/>
      </c>
    </row>
    <row r="31" spans="1:19" ht="21.75" customHeight="1" x14ac:dyDescent="0.3">
      <c r="A31" s="65" t="s">
        <v>46</v>
      </c>
      <c r="B31" s="66"/>
      <c r="C31" s="69"/>
      <c r="D31" s="70">
        <f>Q22</f>
        <v>10</v>
      </c>
      <c r="E31" s="71"/>
      <c r="G31" s="50" t="str">
        <f>IF(S22&lt;&gt;"","ライセンス番号の書式が異なります。"&amp;"("&amp;S22&amp;")","")</f>
        <v/>
      </c>
      <c r="H31" s="50"/>
      <c r="I31" s="50"/>
      <c r="J31" s="50"/>
      <c r="K31" s="50"/>
      <c r="L31" s="50"/>
      <c r="M31" s="50"/>
      <c r="N31" s="32" t="str">
        <f>IF(K26="","",K26)</f>
        <v/>
      </c>
      <c r="O31" s="32" t="str">
        <f>IF(K28="","",K28)</f>
        <v/>
      </c>
      <c r="P31" s="35" t="str">
        <f t="shared" si="0"/>
        <v/>
      </c>
      <c r="Q31" s="35" t="str">
        <f t="shared" si="1"/>
        <v/>
      </c>
      <c r="R31" s="36" t="str">
        <f>IF(N31&lt;&gt;P31,$J$26,"")</f>
        <v/>
      </c>
      <c r="S31" s="36" t="str">
        <f>IF(O31&lt;&gt;Q31,$J$26,"")</f>
        <v/>
      </c>
    </row>
    <row r="32" spans="1:19" ht="14.25" customHeight="1" x14ac:dyDescent="0.3">
      <c r="A32" s="12" t="s">
        <v>43</v>
      </c>
      <c r="B32" s="13"/>
      <c r="C32" s="13"/>
      <c r="D32" s="26"/>
      <c r="E32" s="26"/>
      <c r="N32" s="32" t="str">
        <f>IF(M26="","",M26)</f>
        <v/>
      </c>
      <c r="O32" s="32" t="str">
        <f>IF(M28="","",M28)</f>
        <v/>
      </c>
      <c r="P32" s="35" t="str">
        <f t="shared" si="0"/>
        <v/>
      </c>
      <c r="Q32" s="35" t="str">
        <f t="shared" si="1"/>
        <v/>
      </c>
      <c r="R32" s="36" t="str">
        <f>IF(N32&lt;&gt;P32,$L$26,"")</f>
        <v/>
      </c>
      <c r="S32" s="36" t="str">
        <f>IF(O32&lt;&gt;Q32,$L$26,"")</f>
        <v/>
      </c>
    </row>
    <row r="33" spans="1:13" ht="13" x14ac:dyDescent="0.3">
      <c r="A33" s="3"/>
    </row>
    <row r="34" spans="1:13" x14ac:dyDescent="0.3">
      <c r="A34" s="57"/>
      <c r="B34" s="57"/>
      <c r="C34" s="57"/>
      <c r="D34" s="57"/>
      <c r="E34" s="57"/>
      <c r="F34" s="57"/>
      <c r="G34" s="57"/>
      <c r="H34" s="57"/>
      <c r="I34" s="57"/>
      <c r="J34" s="57"/>
      <c r="K34" s="57"/>
      <c r="L34" s="57"/>
      <c r="M34" s="57"/>
    </row>
    <row r="35" spans="1:13" ht="38.25" customHeight="1" x14ac:dyDescent="0.3">
      <c r="A35" s="55" t="s">
        <v>49</v>
      </c>
      <c r="B35" s="56"/>
      <c r="C35" s="56"/>
      <c r="D35" s="56"/>
      <c r="E35" s="56"/>
      <c r="F35" s="58" t="s">
        <v>4</v>
      </c>
      <c r="G35" s="58"/>
      <c r="H35" s="58"/>
      <c r="I35" s="58"/>
      <c r="J35" s="58"/>
      <c r="K35" s="58"/>
      <c r="L35" s="58"/>
      <c r="M35" s="58"/>
    </row>
    <row r="36" spans="1:13" ht="24.75" customHeight="1" x14ac:dyDescent="0.3">
      <c r="A36" s="54" t="s">
        <v>13</v>
      </c>
      <c r="B36" s="54"/>
      <c r="C36" s="54"/>
      <c r="D36" s="54"/>
      <c r="E36" s="54"/>
      <c r="F36" s="58"/>
      <c r="G36" s="58"/>
      <c r="H36" s="58"/>
      <c r="I36" s="58"/>
      <c r="J36" s="58"/>
      <c r="K36" s="58"/>
      <c r="L36" s="58"/>
      <c r="M36" s="58"/>
    </row>
    <row r="37" spans="1:13" ht="24.75" customHeight="1" x14ac:dyDescent="0.3">
      <c r="A37" s="10" t="s">
        <v>6</v>
      </c>
      <c r="B37" s="53" t="s">
        <v>14</v>
      </c>
      <c r="C37" s="53"/>
      <c r="D37" s="53"/>
      <c r="E37" s="53"/>
      <c r="F37" s="58"/>
      <c r="G37" s="58"/>
      <c r="H37" s="58"/>
      <c r="I37" s="58"/>
      <c r="J37" s="58"/>
      <c r="K37" s="58"/>
      <c r="L37" s="58"/>
      <c r="M37" s="58"/>
    </row>
    <row r="38" spans="1:13" ht="24.75" customHeight="1" x14ac:dyDescent="0.3">
      <c r="A38" s="52" t="s">
        <v>5</v>
      </c>
      <c r="B38" s="52"/>
      <c r="C38" s="52"/>
      <c r="D38" s="52"/>
      <c r="E38" s="52"/>
      <c r="F38" s="58"/>
      <c r="G38" s="58"/>
      <c r="H38" s="58"/>
      <c r="I38" s="58"/>
      <c r="J38" s="58"/>
      <c r="K38" s="58"/>
      <c r="L38" s="58"/>
      <c r="M38" s="58"/>
    </row>
    <row r="39" spans="1:13" ht="22.5" customHeight="1" x14ac:dyDescent="0.3">
      <c r="A39" s="51"/>
      <c r="B39" s="51"/>
      <c r="C39" s="51"/>
      <c r="D39" s="51"/>
      <c r="E39" s="51"/>
      <c r="F39" s="8"/>
      <c r="G39" s="8"/>
      <c r="H39" s="8"/>
      <c r="I39" s="8"/>
      <c r="J39" s="8"/>
      <c r="K39" s="8"/>
      <c r="L39" s="8"/>
      <c r="M39" s="8"/>
    </row>
    <row r="40" spans="1:13" x14ac:dyDescent="0.3">
      <c r="A40" s="9"/>
      <c r="F40" s="9"/>
    </row>
    <row r="41" spans="1:13" x14ac:dyDescent="0.3">
      <c r="A41" s="9"/>
      <c r="F41" s="9"/>
    </row>
    <row r="42" spans="1:13" x14ac:dyDescent="0.3">
      <c r="A42" s="9"/>
    </row>
    <row r="43" spans="1:13" x14ac:dyDescent="0.3">
      <c r="A43" s="9"/>
    </row>
  </sheetData>
  <sheetProtection selectLockedCells="1" selectUnlockedCells="1"/>
  <mergeCells count="32">
    <mergeCell ref="A2:M2"/>
    <mergeCell ref="A4:M4"/>
    <mergeCell ref="A13:M13"/>
    <mergeCell ref="A15:M15"/>
    <mergeCell ref="B16:C16"/>
    <mergeCell ref="I16:M16"/>
    <mergeCell ref="B17:D17"/>
    <mergeCell ref="F17:H17"/>
    <mergeCell ref="J17:M17"/>
    <mergeCell ref="B18:D18"/>
    <mergeCell ref="F18:H18"/>
    <mergeCell ref="J18:M18"/>
    <mergeCell ref="A30:C30"/>
    <mergeCell ref="D30:E30"/>
    <mergeCell ref="G30:M30"/>
    <mergeCell ref="B19:M19"/>
    <mergeCell ref="A23:M23"/>
    <mergeCell ref="A24:C24"/>
    <mergeCell ref="D24:E24"/>
    <mergeCell ref="G24:L24"/>
    <mergeCell ref="A25:C26"/>
    <mergeCell ref="A27:C28"/>
    <mergeCell ref="A39:E39"/>
    <mergeCell ref="A31:C31"/>
    <mergeCell ref="D31:E31"/>
    <mergeCell ref="G31:M31"/>
    <mergeCell ref="A34:M34"/>
    <mergeCell ref="A35:E35"/>
    <mergeCell ref="F35:M38"/>
    <mergeCell ref="A36:E36"/>
    <mergeCell ref="B37:E37"/>
    <mergeCell ref="A38:E38"/>
  </mergeCells>
  <phoneticPr fontId="2"/>
  <hyperlinks>
    <hyperlink ref="B37:E37" r:id="rId1" display="certificate@hagisol.co.jp"/>
    <hyperlink ref="B37" r:id="rId2"/>
    <hyperlink ref="J18" r:id="rId3"/>
  </hyperlinks>
  <printOptions horizontalCentered="1" verticalCentered="1"/>
  <pageMargins left="0.11811023622047245" right="0.11811023622047245" top="0.15748031496062992" bottom="0.15748031496062992" header="0.31496062992125984" footer="0.31496062992125984"/>
  <pageSetup paperSize="9" scale="75" orientation="portrait"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記入例 申込書</vt:lpstr>
      <vt:lpstr>'記入例 申込書'!Print_Area</vt:lpstr>
      <vt:lpstr>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伊藤 海平</cp:lastModifiedBy>
  <cp:lastPrinted>2018-03-15T12:39:37Z</cp:lastPrinted>
  <dcterms:created xsi:type="dcterms:W3CDTF">2016-12-20T11:37:18Z</dcterms:created>
  <dcterms:modified xsi:type="dcterms:W3CDTF">2024-03-21T07:48:35Z</dcterms:modified>
</cp:coreProperties>
</file>